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ta Kułagowska-Ćw\Desktop\Przetarg dostawa energii na 2024\Załącznik nr 2 - Wykaz PPE\"/>
    </mc:Choice>
  </mc:AlternateContent>
  <xr:revisionPtr revIDLastSave="0" documentId="13_ncr:1_{69A374E6-916E-441B-9B1B-20DA5A68557C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ZOZ" sheetId="6" r:id="rId1"/>
    <sheet name="Gmina - obiekty" sheetId="10" r:id="rId2"/>
    <sheet name="Arkusz " sheetId="11" r:id="rId3"/>
  </sheets>
  <definedNames>
    <definedName name="_xlnm.Print_Area" localSheetId="1">'Gmina - obiekty'!$A$1:$S$49</definedName>
  </definedNames>
  <calcPr calcId="181029"/>
</workbook>
</file>

<file path=xl/calcChain.xml><?xml version="1.0" encoding="utf-8"?>
<calcChain xmlns="http://schemas.openxmlformats.org/spreadsheetml/2006/main">
  <c r="L44" i="10" l="1"/>
  <c r="H44" i="10"/>
  <c r="R29" i="10"/>
  <c r="S29" i="10"/>
  <c r="R28" i="10"/>
  <c r="S28" i="10"/>
  <c r="J13" i="6" l="1"/>
  <c r="I13" i="6"/>
  <c r="H13" i="6"/>
</calcChain>
</file>

<file path=xl/sharedStrings.xml><?xml version="1.0" encoding="utf-8"?>
<sst xmlns="http://schemas.openxmlformats.org/spreadsheetml/2006/main" count="443" uniqueCount="207">
  <si>
    <t>Lp.</t>
  </si>
  <si>
    <t>Nr ewidencyjny</t>
  </si>
  <si>
    <t>Nr licznika</t>
  </si>
  <si>
    <t>Grupa taryfowa</t>
  </si>
  <si>
    <t>C12a</t>
  </si>
  <si>
    <t>Celiny</t>
  </si>
  <si>
    <t>Chomentówek</t>
  </si>
  <si>
    <t>Jasień</t>
  </si>
  <si>
    <t>Kotlice</t>
  </si>
  <si>
    <t>Sędziejowice</t>
  </si>
  <si>
    <t>Suskrajowice</t>
  </si>
  <si>
    <t>Szyszczyce</t>
  </si>
  <si>
    <t>Śladków Duży</t>
  </si>
  <si>
    <t>Śladków Mały</t>
  </si>
  <si>
    <t>Nazwa obiektu</t>
  </si>
  <si>
    <t>Adres</t>
  </si>
  <si>
    <t>Ulica/Miejscowość</t>
  </si>
  <si>
    <t>Moc umowna  [kW]</t>
  </si>
  <si>
    <t>1.</t>
  </si>
  <si>
    <t>2.</t>
  </si>
  <si>
    <t>C11</t>
  </si>
  <si>
    <t>3.</t>
  </si>
  <si>
    <t>4.</t>
  </si>
  <si>
    <t>Razem</t>
  </si>
  <si>
    <t>Zuzycie energii w kWh</t>
  </si>
  <si>
    <t>Szacunkowe zużycie energii [MWh]</t>
  </si>
  <si>
    <t xml:space="preserve">26-020 Chmielnik      Piotrkowice </t>
  </si>
  <si>
    <t xml:space="preserve">Ośrodek zdrowia Piotrkowice </t>
  </si>
  <si>
    <t>04/6175/085</t>
  </si>
  <si>
    <t xml:space="preserve">Ośrodek zdrowia w Chmielniku </t>
  </si>
  <si>
    <t xml:space="preserve">26-020 Chmielnik     ul. Kielecka  </t>
  </si>
  <si>
    <t>04/2262/049</t>
  </si>
  <si>
    <t>04/2262/051</t>
  </si>
  <si>
    <t xml:space="preserve">Przychodnia zdrowia </t>
  </si>
  <si>
    <t xml:space="preserve">26-020 Chmielnik        ul. Kielecka  </t>
  </si>
  <si>
    <t>12-854</t>
  </si>
  <si>
    <t>Kod PPE</t>
  </si>
  <si>
    <t>PL_ZEOD_2604148894_74</t>
  </si>
  <si>
    <t>PL_ZEOD_2604148895_76</t>
  </si>
  <si>
    <t xml:space="preserve">Szacunkowe zużycie energii na potrzeby oświetlenia lokali i obiektów Samodzielnego Publicznego Zakładu Opieki Zdrowotnej w Chmielniku                                    Okres trwania umowy: od stycznia do czerwca </t>
  </si>
  <si>
    <t>Zatwierdził: ……………………………………….</t>
  </si>
  <si>
    <t>Szacunkowa wartość zamówienia: 49,58MWh X 300,00 zł netto/1MWh ( średnia cena z porozumienia) = 14 874,00 zł netto</t>
  </si>
  <si>
    <t>Sporządził: …………………………………..</t>
  </si>
  <si>
    <t>C21</t>
  </si>
  <si>
    <t>PL_ZEOD_2604000932_01</t>
  </si>
  <si>
    <t>04 0003 000 017</t>
  </si>
  <si>
    <t>Ochotnicza Straż Pożarna w Śladkowie Dużym</t>
  </si>
  <si>
    <t>PL_ZEOD_2604100049_95</t>
  </si>
  <si>
    <t>04 0003 000 001</t>
  </si>
  <si>
    <t>Ochotnicza Straż Pożarna w Śladkowie Małym</t>
  </si>
  <si>
    <t>PL_ZEOD_2604000934_05</t>
  </si>
  <si>
    <t>04 0003 000 013</t>
  </si>
  <si>
    <t>Świetlica Wiejska w Jasieniu</t>
  </si>
  <si>
    <t>PL_ZEOD_2604100053_92</t>
  </si>
  <si>
    <t>Przededworze 110</t>
  </si>
  <si>
    <t>Świetlica Wiejska w Przededworzu</t>
  </si>
  <si>
    <t>PL_ZEOD_2604100051_88</t>
  </si>
  <si>
    <t>Wolna Strefa w Szyszczycach</t>
  </si>
  <si>
    <t>PL_ZEOD_2604000941_08</t>
  </si>
  <si>
    <t>04 0003 000 015</t>
  </si>
  <si>
    <t>Ochotnicza Straż Pożarna w Sędziejowicach</t>
  </si>
  <si>
    <t>PL_ZEOD_2604100054_94</t>
  </si>
  <si>
    <t>Wolna Strefa w Sędziejowicach</t>
  </si>
  <si>
    <t>PL_ZEOD_2604000943_02</t>
  </si>
  <si>
    <t>04 0003 000 012</t>
  </si>
  <si>
    <t>Ochotnicza Straż Pożarna w Chomentówku</t>
  </si>
  <si>
    <t>PL_ZEOD_2604000931_09</t>
  </si>
  <si>
    <t>04 0003 000 014</t>
  </si>
  <si>
    <t>Ochotnicza Straż Pożarna w Kotlicach</t>
  </si>
  <si>
    <t>PL_ZEOD_2604000933_03</t>
  </si>
  <si>
    <t>Świetlica Wiejska w Celinach</t>
  </si>
  <si>
    <t>PL_ZEOD_2604000940_06</t>
  </si>
  <si>
    <t>04 0003 000 011</t>
  </si>
  <si>
    <t>Zasilanie Punktu Handlu Ulicznego w Chmielniku</t>
  </si>
  <si>
    <t>PL_ZEOD_2604000939_05</t>
  </si>
  <si>
    <t>04 0003 000 010</t>
  </si>
  <si>
    <t>PL_ZEOD_2604100050_86</t>
  </si>
  <si>
    <t>04 0003 000 002</t>
  </si>
  <si>
    <t>Oświetlenie Parku i Fontanny w Chmielniku</t>
  </si>
  <si>
    <t>PL_ZEOD_2604000937_01</t>
  </si>
  <si>
    <t>04 0003 000 007</t>
  </si>
  <si>
    <t>Baza Robót Publicznych w Chmielniku</t>
  </si>
  <si>
    <t>12-2 824</t>
  </si>
  <si>
    <t>Budynek Biblioteczno -Administracyjny - Ratusz</t>
  </si>
  <si>
    <t>Dotychczasowy sprzedawca energii</t>
  </si>
  <si>
    <t>Okres dostaw</t>
  </si>
  <si>
    <t>Zmiana sprzedawcy (pierwsza\kolejna)</t>
  </si>
  <si>
    <t xml:space="preserve">PŁATNIK </t>
  </si>
  <si>
    <t>Gmina Chmielnik, Plac Kościuszki 7, 26-020 Chmielnik</t>
  </si>
  <si>
    <t>NIP 6572531581</t>
  </si>
  <si>
    <t xml:space="preserve">kolejna </t>
  </si>
  <si>
    <t>Budynek Chmiel.Centrum Kultury</t>
  </si>
  <si>
    <t xml:space="preserve">Świetlica wiejska Borzykowa </t>
  </si>
  <si>
    <t xml:space="preserve">Świetlica wiejska Grabowiec </t>
  </si>
  <si>
    <t xml:space="preserve">Świetlica wiejska Suliszów </t>
  </si>
  <si>
    <t xml:space="preserve">Muzeum Chmielnik </t>
  </si>
  <si>
    <t>PL_ZEOD_2604000774_05</t>
  </si>
  <si>
    <t>PL_ZEOD_2604149383_30</t>
  </si>
  <si>
    <t>PL_ZEOD_2604149381_26</t>
  </si>
  <si>
    <t>PL_ZEOD_2604149382_28</t>
  </si>
  <si>
    <t xml:space="preserve"> PL_ZEOD 2604001585_67</t>
  </si>
  <si>
    <t>Chmielnickie Centrum Kultury, ul. Starobuska 10, 26-020 Chmielnik</t>
  </si>
  <si>
    <t>NIP 6551316452</t>
  </si>
  <si>
    <t>12-2 704</t>
  </si>
  <si>
    <t>Chmielnik, ul. Starobuska</t>
  </si>
  <si>
    <t>Borzykowa</t>
  </si>
  <si>
    <t>Grabowiec</t>
  </si>
  <si>
    <t>Suliszów</t>
  </si>
  <si>
    <t xml:space="preserve">Chmielnik, ul. Wspólna </t>
  </si>
  <si>
    <t>Chmielnik; Plac Kościuszki 7</t>
  </si>
  <si>
    <t>Chmielnik; ul. Mickiewicza</t>
  </si>
  <si>
    <t>Chmielnik, Rynek</t>
  </si>
  <si>
    <t>Suchowola</t>
  </si>
  <si>
    <t xml:space="preserve">Celiny </t>
  </si>
  <si>
    <t>32-526</t>
  </si>
  <si>
    <t>Lubania</t>
  </si>
  <si>
    <t>G11</t>
  </si>
  <si>
    <t xml:space="preserve">Szkoła Podstawowa w Chmielniku </t>
  </si>
  <si>
    <t>PL_ZEOD_2604000928_04</t>
  </si>
  <si>
    <t>PL_ZEOD_2604000929_06</t>
  </si>
  <si>
    <t>PL_ZEOD_2604100059_04</t>
  </si>
  <si>
    <t>Gmina Chmielnik, Plac Kościuszki 7, 26-020 Chmielnik Odbiorca: Szkoła Podstawowa w Chmielniku, ul. Szkolna 7</t>
  </si>
  <si>
    <t xml:space="preserve">Gmina Chmielnik, Plac Kościuszki 7, 26-020 Chmielnik Odbiorca: Szkoła Podstawowa w Chmielniku, ul. Szkolna 7 </t>
  </si>
  <si>
    <t>Szkoła Podstawowa w Chmielniku</t>
  </si>
  <si>
    <t>Zrecze Duże</t>
  </si>
  <si>
    <t>PL_ZEOD_2604100058_02</t>
  </si>
  <si>
    <t>Samorządowe Przedszkole w Chmielniku</t>
  </si>
  <si>
    <t>Gmina Chmielnik, Plac Kościuszki 7, 26-020 Chmielnik Odbiorca:Samorządowe Przedszkole w Chmielniku, ul.Sienkiewicza 8</t>
  </si>
  <si>
    <t>PL_ZEOD_2604100057_00</t>
  </si>
  <si>
    <t>PL_ZEOD_2604100055_96</t>
  </si>
  <si>
    <t>26-020 Chmielnik; ul. Dygasińskiego</t>
  </si>
  <si>
    <t>04/2262/085</t>
  </si>
  <si>
    <t>PL_ZEOD_2604148912_06</t>
  </si>
  <si>
    <t>PL_ZEOD_2604148896_78</t>
  </si>
  <si>
    <t xml:space="preserve">26-020 Chmielnik; ul. Kielecka  </t>
  </si>
  <si>
    <t>PL_ZEOD_2604001561_41</t>
  </si>
  <si>
    <t>NIP 6572279727</t>
  </si>
  <si>
    <t>Lp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</si>
  <si>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</si>
  <si>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</si>
  <si>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</si>
  <si>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</si>
  <si>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</si>
  <si>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</si>
  <si>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</si>
  <si>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</si>
  <si>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</si>
  <si>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</si>
  <si>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</si>
  <si>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</si>
  <si>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</si>
  <si>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</si>
  <si>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</si>
  <si>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</si>
  <si>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</si>
  <si>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</si>
  <si>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</si>
  <si>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</si>
  <si>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</si>
  <si>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</si>
  <si>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</si>
  <si>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Suchowola </t>
  </si>
  <si>
    <t>ul. Szydłowska 14, Chmielnik</t>
  </si>
  <si>
    <t>40004000003</t>
  </si>
  <si>
    <t>Pl. Kościelny 5, Chmielnik</t>
  </si>
  <si>
    <t>40004000001</t>
  </si>
  <si>
    <t>Świetlica wiejska w Suskrajowicach</t>
  </si>
  <si>
    <t>PL_ZEOD_26040000936_09</t>
  </si>
  <si>
    <t>Miejsko - Gminny Ośrodek Pomocy Społecznej</t>
  </si>
  <si>
    <t>Gmina Chmielnik, Plac Kościuszki 7, 26-020 Chmielnik Odbiorca: Miejsko-Gminny Ośrodek pomocy Społecznej, ul. Dygasińskiego 12</t>
  </si>
  <si>
    <t>Środowiskowy Dom Samopomocy w Zreczu Dużym</t>
  </si>
  <si>
    <t>PL_ZEOD_2604100061_97</t>
  </si>
  <si>
    <t>PL_ZEOD_2604000869_04</t>
  </si>
  <si>
    <t>Szacunkowe roczne zużycie energii  w kWh w okresie jednego roku</t>
  </si>
  <si>
    <t>Gmina Chmielnik, Plac Kościuszki 7, 26-020 Chmielnik Odbiorca: Środowiskowy   Dom   Samopomocy   dla   Osób z Zaburzeniami  Psychicznymi  i Niepełnosprawnych  Intelektualnie  w Chmielniku  z siedzibą  w Zreczu Dużym22, 26-020 Chmielnik</t>
  </si>
  <si>
    <t>pierwsza</t>
  </si>
  <si>
    <t>PL_ZEOD_2604153203_14</t>
  </si>
  <si>
    <t>04/7274/004</t>
  </si>
  <si>
    <t xml:space="preserve">Chmielnickie Centrum Kult.Celiny </t>
  </si>
  <si>
    <t>Świetlica wiejska Zrecze Chałupczańskie</t>
  </si>
  <si>
    <t>Zrecze Chałupczańskie</t>
  </si>
  <si>
    <t>04/9921/005</t>
  </si>
  <si>
    <t>PL_ZEOD_2604173777_37</t>
  </si>
  <si>
    <t>Biuro ul. Szydłowska 14 w Chmielniku</t>
  </si>
  <si>
    <t>Biuro Pl. Kościelny w Chmielniku</t>
  </si>
  <si>
    <t xml:space="preserve">Gmina Chmielnik, Plac Kościuszki 7, 26-020 Chmielnik 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</si>
  <si>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</si>
  <si>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</si>
  <si>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</si>
  <si>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</si>
  <si>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</si>
  <si>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</si>
  <si>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</si>
  <si>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</si>
  <si>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</si>
  <si>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</si>
  <si>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r>
      <t xml:space="preserve"> </t>
    </r>
    <r>
      <rPr>
        <b/>
        <sz val="24"/>
        <color theme="1"/>
        <rFont val="Times New Roman"/>
        <family val="1"/>
        <charset val="238"/>
      </rPr>
      <t xml:space="preserve">Załącznik nr 2.2 do SWZ - Wykaz punktów poboru energii elektrycznej na potrzeby oświetlenia budynków i obiektów </t>
    </r>
  </si>
  <si>
    <t>od 01.04.2024 r.</t>
  </si>
  <si>
    <t xml:space="preserve">TAURON Sprzedaż Sp. z o.o. </t>
  </si>
  <si>
    <t>PL_ZEOD_2604000935_07</t>
  </si>
  <si>
    <t xml:space="preserve">Świetlica wiejska w Ługach </t>
  </si>
  <si>
    <t>PL_ZEOD_2604175091_01</t>
  </si>
  <si>
    <t>Ługi 22</t>
  </si>
  <si>
    <t>Samodzielny Publiczny Zakład Opieki Zdrowotnejw Chmielniku; ul. Kielecka 18;    26-020 Chmielnik</t>
  </si>
  <si>
    <t>Samodzielny Publiczny Zakład Opieki Zdrowotnejw Chmielniku; ul. Kielecka 18;  26-020 Chmielnik</t>
  </si>
  <si>
    <r>
      <t xml:space="preserve">szacunkowe zużycie/ rok                     </t>
    </r>
    <r>
      <rPr>
        <b/>
        <sz val="20"/>
        <color theme="1"/>
        <rFont val="Times New Roman"/>
        <family val="1"/>
        <charset val="238"/>
      </rPr>
      <t>178,829 MWh</t>
    </r>
  </si>
  <si>
    <t>moc umowna 547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</si>
</sst>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sz val="10"/>
      <color rgb="FF000000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Czcionka tekstu podstawowego"/>
      <family val="2"/>
      <charset val="238"/>
    </font>
    <font>
      <b/>
      <sz val="16"/>
      <color rgb="FFFF000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sz val="20"/>
      <color theme="1"/>
      <name val="Czcionka tekstu podstawowego"/>
      <family val="2"/>
      <charset val="238"/>
    </font>
    <font>
      <b/>
      <sz val="20"/>
      <color rgb="FFFF0000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/>
    <xf numFmtId="49" fontId="9" fillId="0" borderId="0" xfId="0" applyNumberFormat="1" applyFont="1"/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3" fontId="10" fillId="3" borderId="6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0" fontId="7" fillId="0" borderId="6" xfId="0" applyFont="1" applyBorder="1"/>
    <xf numFmtId="0" fontId="7" fillId="3" borderId="0" xfId="0" applyFont="1" applyFill="1"/>
    <xf numFmtId="0" fontId="7" fillId="0" borderId="0" xfId="0" applyFont="1" applyAlignment="1">
      <alignment shrinkToFit="1"/>
    </xf>
    <xf numFmtId="0" fontId="7" fillId="0" borderId="6" xfId="0" applyFont="1" applyBorder="1" applyAlignment="1">
      <alignment horizontal="center" vertical="center" shrinkToFit="1"/>
    </xf>
    <xf numFmtId="0" fontId="13" fillId="0" borderId="0" xfId="0" applyFont="1" applyAlignment="1">
      <alignment shrinkToFit="1"/>
    </xf>
    <xf numFmtId="0" fontId="13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shrinkToFit="1"/>
    </xf>
    <xf numFmtId="0" fontId="10" fillId="0" borderId="0" xfId="0" applyFont="1"/>
    <xf numFmtId="0" fontId="13" fillId="0" borderId="6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left" vertical="center" wrapText="1" shrinkToFi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3" fontId="7" fillId="4" borderId="6" xfId="0" applyNumberFormat="1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" fontId="7" fillId="0" borderId="7" xfId="0" applyNumberFormat="1" applyFont="1" applyBorder="1" applyAlignment="1">
      <alignment horizontal="center" vertical="center"/>
    </xf>
    <xf numFmtId="4" fontId="21" fillId="0" borderId="8" xfId="0" applyNumberFormat="1" applyFont="1" applyBorder="1" applyAlignment="1">
      <alignment horizontal="center" vertical="center"/>
    </xf>
    <xf numFmtId="4" fontId="21" fillId="0" borderId="9" xfId="0" applyNumberFormat="1" applyFont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0" fillId="3" borderId="6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12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shrinkToFit="1"/>
    </xf>
    <xf numFmtId="0" fontId="18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6"/>
  <sheetViews>
    <sheetView topLeftCell="A9" workbookViewId="0">
      <selection activeCell="A16" sqref="A16:J26"/>
    </sheetView>
  </sheetViews>
  <sheetFormatPr defaultRowHeight="14.25"/>
  <cols>
    <col min="1" max="1" width="4.125" customWidth="1"/>
    <col min="2" max="2" width="39.25" customWidth="1"/>
    <col min="3" max="3" width="14.875" customWidth="1"/>
    <col min="4" max="4" width="12.375" customWidth="1"/>
    <col min="5" max="5" width="21.625" customWidth="1"/>
    <col min="6" max="6" width="10.375" customWidth="1"/>
    <col min="8" max="8" width="9" customWidth="1"/>
    <col min="9" max="9" width="10.25" customWidth="1"/>
  </cols>
  <sheetData>
    <row r="2" spans="1:10" ht="46.5" customHeight="1">
      <c r="A2" s="56" t="s">
        <v>39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39" customHeight="1" thickBot="1"/>
    <row r="4" spans="1:10">
      <c r="A4" s="57" t="s">
        <v>0</v>
      </c>
      <c r="B4" s="57" t="s">
        <v>14</v>
      </c>
      <c r="C4" s="1" t="s">
        <v>15</v>
      </c>
      <c r="D4" s="57" t="s">
        <v>1</v>
      </c>
      <c r="E4" s="57" t="s">
        <v>36</v>
      </c>
      <c r="F4" s="57" t="s">
        <v>2</v>
      </c>
      <c r="G4" s="57" t="s">
        <v>3</v>
      </c>
      <c r="H4" s="57" t="s">
        <v>17</v>
      </c>
      <c r="I4" s="57" t="s">
        <v>24</v>
      </c>
      <c r="J4" s="57" t="s">
        <v>25</v>
      </c>
    </row>
    <row r="5" spans="1:10" ht="48.75" customHeight="1" thickBot="1">
      <c r="A5" s="58"/>
      <c r="B5" s="58"/>
      <c r="C5" s="2" t="s">
        <v>16</v>
      </c>
      <c r="D5" s="58"/>
      <c r="E5" s="58"/>
      <c r="F5" s="58"/>
      <c r="G5" s="58"/>
      <c r="H5" s="58"/>
      <c r="I5" s="58"/>
      <c r="J5" s="58"/>
    </row>
    <row r="6" spans="1:10" ht="42.75" customHeight="1" thickBot="1">
      <c r="A6" s="7" t="s">
        <v>18</v>
      </c>
      <c r="B6" s="5" t="s">
        <v>27</v>
      </c>
      <c r="C6" s="6" t="s">
        <v>26</v>
      </c>
      <c r="D6" s="9" t="s">
        <v>28</v>
      </c>
      <c r="E6" s="9"/>
      <c r="F6" s="8">
        <v>11728455</v>
      </c>
      <c r="G6" s="8" t="s">
        <v>4</v>
      </c>
      <c r="H6" s="11">
        <v>15</v>
      </c>
      <c r="I6" s="10">
        <v>24945</v>
      </c>
      <c r="J6" s="8">
        <v>24.95</v>
      </c>
    </row>
    <row r="7" spans="1:10" ht="45" customHeight="1">
      <c r="A7" s="48" t="s">
        <v>19</v>
      </c>
      <c r="B7" s="53" t="s">
        <v>29</v>
      </c>
      <c r="C7" s="55" t="s">
        <v>30</v>
      </c>
      <c r="D7" s="59" t="s">
        <v>31</v>
      </c>
      <c r="E7" s="59" t="s">
        <v>37</v>
      </c>
      <c r="F7" s="48">
        <v>12338447</v>
      </c>
      <c r="G7" s="48" t="s">
        <v>20</v>
      </c>
      <c r="H7" s="48">
        <v>15</v>
      </c>
      <c r="I7" s="48">
        <v>1800</v>
      </c>
      <c r="J7" s="48">
        <v>1.8</v>
      </c>
    </row>
    <row r="8" spans="1:10" ht="23.25" customHeight="1" thickBot="1">
      <c r="A8" s="49"/>
      <c r="B8" s="54"/>
      <c r="C8" s="54"/>
      <c r="D8" s="60"/>
      <c r="E8" s="60"/>
      <c r="F8" s="49"/>
      <c r="G8" s="49"/>
      <c r="H8" s="49"/>
      <c r="I8" s="49"/>
      <c r="J8" s="49"/>
    </row>
    <row r="9" spans="1:10" ht="14.25" customHeight="1">
      <c r="A9" s="48" t="s">
        <v>21</v>
      </c>
      <c r="B9" s="53" t="s">
        <v>29</v>
      </c>
      <c r="C9" s="55" t="s">
        <v>30</v>
      </c>
      <c r="D9" s="59" t="s">
        <v>32</v>
      </c>
      <c r="E9" s="59" t="s">
        <v>38</v>
      </c>
      <c r="F9" s="48">
        <v>12947919</v>
      </c>
      <c r="G9" s="48" t="s">
        <v>20</v>
      </c>
      <c r="H9" s="48">
        <v>15</v>
      </c>
      <c r="I9" s="48">
        <v>5131</v>
      </c>
      <c r="J9" s="48">
        <v>5.13</v>
      </c>
    </row>
    <row r="10" spans="1:10" ht="23.25" customHeight="1" thickBot="1">
      <c r="A10" s="49"/>
      <c r="B10" s="54"/>
      <c r="C10" s="54"/>
      <c r="D10" s="60"/>
      <c r="E10" s="60"/>
      <c r="F10" s="49"/>
      <c r="G10" s="49"/>
      <c r="H10" s="49"/>
      <c r="I10" s="49"/>
      <c r="J10" s="49"/>
    </row>
    <row r="11" spans="1:10">
      <c r="A11" s="48" t="s">
        <v>22</v>
      </c>
      <c r="B11" s="53" t="s">
        <v>33</v>
      </c>
      <c r="C11" s="55" t="s">
        <v>34</v>
      </c>
      <c r="D11" s="59" t="s">
        <v>35</v>
      </c>
      <c r="E11" s="59"/>
      <c r="F11" s="48">
        <v>50064863</v>
      </c>
      <c r="G11" s="48" t="s">
        <v>20</v>
      </c>
      <c r="H11" s="48">
        <v>24</v>
      </c>
      <c r="I11" s="48">
        <v>17700</v>
      </c>
      <c r="J11" s="48">
        <v>17.7</v>
      </c>
    </row>
    <row r="12" spans="1:10" ht="15" thickBot="1">
      <c r="A12" s="49"/>
      <c r="B12" s="61"/>
      <c r="C12" s="54"/>
      <c r="D12" s="60"/>
      <c r="E12" s="60"/>
      <c r="F12" s="49"/>
      <c r="G12" s="49"/>
      <c r="H12" s="49"/>
      <c r="I12" s="49"/>
      <c r="J12" s="49"/>
    </row>
    <row r="13" spans="1:10" ht="30" customHeight="1">
      <c r="A13" s="50" t="s">
        <v>23</v>
      </c>
      <c r="B13" s="51"/>
      <c r="C13" s="51"/>
      <c r="D13" s="51"/>
      <c r="E13" s="51"/>
      <c r="F13" s="51"/>
      <c r="G13" s="52"/>
      <c r="H13" s="3">
        <f>SUM(H6:H12)</f>
        <v>69</v>
      </c>
      <c r="I13" s="4">
        <f>SUM(I6:I12)</f>
        <v>49576</v>
      </c>
      <c r="J13" s="3">
        <f>SUM(J6:J12)</f>
        <v>49.58</v>
      </c>
    </row>
    <row r="16" spans="1:10">
      <c r="B16" s="47" t="s">
        <v>41</v>
      </c>
      <c r="C16" s="47"/>
      <c r="D16" s="47"/>
      <c r="E16" s="47"/>
      <c r="F16" s="47"/>
      <c r="G16" s="47"/>
      <c r="H16" s="47"/>
      <c r="I16" s="47"/>
      <c r="J16" s="47"/>
    </row>
    <row r="17" spans="2:10">
      <c r="B17" s="47"/>
      <c r="C17" s="47"/>
      <c r="D17" s="47"/>
      <c r="E17" s="47"/>
      <c r="F17" s="47"/>
      <c r="G17" s="47"/>
      <c r="H17" s="47"/>
      <c r="I17" s="47"/>
      <c r="J17" s="47"/>
    </row>
    <row r="22" spans="2:10">
      <c r="F22" s="47" t="s">
        <v>42</v>
      </c>
      <c r="G22" s="47"/>
      <c r="H22" s="47"/>
      <c r="I22" s="47"/>
    </row>
    <row r="26" spans="2:10">
      <c r="B26" t="s">
        <v>40</v>
      </c>
    </row>
  </sheetData>
  <mergeCells count="43">
    <mergeCell ref="H11:H12"/>
    <mergeCell ref="I11:I12"/>
    <mergeCell ref="B11:B12"/>
    <mergeCell ref="C11:C12"/>
    <mergeCell ref="D11:D12"/>
    <mergeCell ref="F11:F12"/>
    <mergeCell ref="G11:G12"/>
    <mergeCell ref="E11:E12"/>
    <mergeCell ref="D9:D10"/>
    <mergeCell ref="F9:F10"/>
    <mergeCell ref="E9:E10"/>
    <mergeCell ref="A7:A8"/>
    <mergeCell ref="B7:B8"/>
    <mergeCell ref="C7:C8"/>
    <mergeCell ref="D7:D8"/>
    <mergeCell ref="F7:F8"/>
    <mergeCell ref="E7:E8"/>
    <mergeCell ref="A2:J2"/>
    <mergeCell ref="A4:A5"/>
    <mergeCell ref="B4:B5"/>
    <mergeCell ref="D4:D5"/>
    <mergeCell ref="F4:F5"/>
    <mergeCell ref="G4:G5"/>
    <mergeCell ref="H4:H5"/>
    <mergeCell ref="I4:I5"/>
    <mergeCell ref="J4:J5"/>
    <mergeCell ref="E4:E5"/>
    <mergeCell ref="B16:J17"/>
    <mergeCell ref="F22:I22"/>
    <mergeCell ref="H7:H8"/>
    <mergeCell ref="I7:I8"/>
    <mergeCell ref="J7:J8"/>
    <mergeCell ref="G9:G10"/>
    <mergeCell ref="H9:H10"/>
    <mergeCell ref="G7:G8"/>
    <mergeCell ref="A13:G13"/>
    <mergeCell ref="J11:J12"/>
    <mergeCell ref="I9:I10"/>
    <mergeCell ref="J9:J10"/>
    <mergeCell ref="A11:A12"/>
    <mergeCell ref="A9:A10"/>
    <mergeCell ref="B9:B10"/>
    <mergeCell ref="C9:C10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6"/>
  <sheetViews>
    <sheetView tabSelected="1" view="pageBreakPreview" topLeftCell="A35" zoomScale="58" zoomScaleNormal="100" zoomScaleSheetLayoutView="58" zoomScalePageLayoutView="25" workbookViewId="0">
      <selection activeCell="G45" sqref="G45:H46"/>
    </sheetView>
  </sheetViews>
  <sheetFormatPr defaultColWidth="9" defaultRowHeight="45" customHeight="1"/>
  <cols>
    <col min="1" max="1" width="10.75" style="12" customWidth="1"/>
    <col min="2" max="2" width="56" style="12" customWidth="1"/>
    <col min="3" max="3" width="35.125" style="12" customWidth="1"/>
    <col min="4" max="4" width="23" style="13" customWidth="1"/>
    <col min="5" max="5" width="34.75" style="12" customWidth="1"/>
    <col min="6" max="6" width="21.125" style="12" customWidth="1"/>
    <col min="7" max="7" width="18.5" style="12" customWidth="1"/>
    <col min="8" max="8" width="15.125" style="12" customWidth="1"/>
    <col min="9" max="11" width="15.25" style="12" hidden="1" customWidth="1"/>
    <col min="12" max="12" width="17.375" style="12" customWidth="1"/>
    <col min="13" max="13" width="8.875" style="12" customWidth="1"/>
    <col min="14" max="14" width="16.75" style="12" hidden="1" customWidth="1"/>
    <col min="15" max="15" width="29.125" style="31" customWidth="1"/>
    <col min="16" max="16" width="25.75" style="12" customWidth="1"/>
    <col min="17" max="17" width="18.25" style="12" customWidth="1"/>
    <col min="18" max="18" width="53.625" style="33" customWidth="1"/>
    <col min="19" max="19" width="23" style="12" customWidth="1"/>
    <col min="20" max="16384" width="9" style="12"/>
  </cols>
  <sheetData>
    <row r="1" spans="1:19" ht="19.5" customHeight="1"/>
    <row r="2" spans="1:19" ht="45" customHeight="1">
      <c r="B2" s="93" t="s">
        <v>196</v>
      </c>
      <c r="C2" s="93"/>
      <c r="D2" s="93"/>
      <c r="E2" s="93"/>
      <c r="F2" s="93"/>
      <c r="G2" s="93"/>
      <c r="H2" s="93"/>
      <c r="I2" s="93"/>
      <c r="J2" s="93"/>
      <c r="K2" s="93"/>
      <c r="L2" s="94"/>
      <c r="M2" s="94"/>
    </row>
    <row r="3" spans="1:19" ht="9" customHeight="1"/>
    <row r="4" spans="1:19" ht="23.25" customHeight="1">
      <c r="A4" s="77" t="s">
        <v>137</v>
      </c>
      <c r="B4" s="95" t="s">
        <v>14</v>
      </c>
      <c r="C4" s="78" t="s">
        <v>15</v>
      </c>
      <c r="D4" s="81" t="s">
        <v>1</v>
      </c>
      <c r="E4" s="78" t="s">
        <v>36</v>
      </c>
      <c r="F4" s="78" t="s">
        <v>2</v>
      </c>
      <c r="G4" s="78" t="s">
        <v>3</v>
      </c>
      <c r="H4" s="78" t="s">
        <v>17</v>
      </c>
      <c r="I4" s="97"/>
      <c r="J4" s="98"/>
      <c r="K4" s="99"/>
      <c r="L4" s="84" t="s">
        <v>173</v>
      </c>
      <c r="M4" s="85"/>
      <c r="N4" s="86"/>
      <c r="O4" s="96" t="s">
        <v>84</v>
      </c>
      <c r="P4" s="95" t="s">
        <v>85</v>
      </c>
      <c r="Q4" s="95" t="s">
        <v>86</v>
      </c>
      <c r="R4" s="95" t="s">
        <v>87</v>
      </c>
      <c r="S4" s="95"/>
    </row>
    <row r="5" spans="1:19" ht="28.5" customHeight="1">
      <c r="A5" s="77"/>
      <c r="B5" s="95"/>
      <c r="C5" s="80"/>
      <c r="D5" s="82"/>
      <c r="E5" s="79"/>
      <c r="F5" s="79"/>
      <c r="G5" s="79"/>
      <c r="H5" s="79"/>
      <c r="I5" s="99"/>
      <c r="J5" s="99"/>
      <c r="K5" s="99"/>
      <c r="L5" s="87"/>
      <c r="M5" s="88"/>
      <c r="N5" s="89"/>
      <c r="O5" s="96"/>
      <c r="P5" s="95"/>
      <c r="Q5" s="95"/>
      <c r="R5" s="95"/>
      <c r="S5" s="95"/>
    </row>
    <row r="6" spans="1:19" ht="45" customHeight="1">
      <c r="A6" s="77"/>
      <c r="B6" s="95"/>
      <c r="C6" s="14" t="s">
        <v>16</v>
      </c>
      <c r="D6" s="83"/>
      <c r="E6" s="80"/>
      <c r="F6" s="80"/>
      <c r="G6" s="80"/>
      <c r="H6" s="80"/>
      <c r="I6" s="41"/>
      <c r="J6" s="41"/>
      <c r="K6" s="42"/>
      <c r="L6" s="90"/>
      <c r="M6" s="91"/>
      <c r="N6" s="92"/>
      <c r="O6" s="96"/>
      <c r="P6" s="95"/>
      <c r="Q6" s="95"/>
      <c r="R6" s="95"/>
      <c r="S6" s="95"/>
    </row>
    <row r="7" spans="1:19" ht="45" customHeight="1">
      <c r="A7" s="16" t="s">
        <v>18</v>
      </c>
      <c r="B7" s="17" t="s">
        <v>83</v>
      </c>
      <c r="C7" s="18" t="s">
        <v>109</v>
      </c>
      <c r="D7" s="19" t="s">
        <v>82</v>
      </c>
      <c r="E7" s="15" t="s">
        <v>199</v>
      </c>
      <c r="F7" s="16">
        <v>94639130</v>
      </c>
      <c r="G7" s="16" t="s">
        <v>43</v>
      </c>
      <c r="H7" s="16">
        <v>40</v>
      </c>
      <c r="I7" s="43"/>
      <c r="J7" s="43"/>
      <c r="K7" s="45"/>
      <c r="L7" s="62">
        <v>55983</v>
      </c>
      <c r="M7" s="63"/>
      <c r="N7" s="64"/>
      <c r="O7" s="32" t="s">
        <v>198</v>
      </c>
      <c r="P7" s="16" t="s">
        <v>197</v>
      </c>
      <c r="Q7" s="16" t="s">
        <v>90</v>
      </c>
      <c r="R7" s="34" t="s">
        <v>88</v>
      </c>
      <c r="S7" s="16" t="s">
        <v>89</v>
      </c>
    </row>
    <row r="8" spans="1:19" ht="45" customHeight="1">
      <c r="A8" s="16" t="s">
        <v>19</v>
      </c>
      <c r="B8" s="17" t="s">
        <v>81</v>
      </c>
      <c r="C8" s="18" t="s">
        <v>110</v>
      </c>
      <c r="D8" s="19" t="s">
        <v>80</v>
      </c>
      <c r="E8" s="15" t="s">
        <v>79</v>
      </c>
      <c r="F8" s="16">
        <v>82516</v>
      </c>
      <c r="G8" s="16" t="s">
        <v>4</v>
      </c>
      <c r="H8" s="16">
        <v>15</v>
      </c>
      <c r="I8" s="43"/>
      <c r="J8" s="43"/>
      <c r="K8" s="45"/>
      <c r="L8" s="62">
        <v>1449</v>
      </c>
      <c r="M8" s="63"/>
      <c r="N8" s="64"/>
      <c r="O8" s="32" t="s">
        <v>198</v>
      </c>
      <c r="P8" s="16" t="s">
        <v>197</v>
      </c>
      <c r="Q8" s="16" t="s">
        <v>90</v>
      </c>
      <c r="R8" s="34" t="s">
        <v>88</v>
      </c>
      <c r="S8" s="16" t="s">
        <v>89</v>
      </c>
    </row>
    <row r="9" spans="1:19" ht="45" customHeight="1">
      <c r="A9" s="16" t="s">
        <v>21</v>
      </c>
      <c r="B9" s="17" t="s">
        <v>78</v>
      </c>
      <c r="C9" s="16" t="s">
        <v>111</v>
      </c>
      <c r="D9" s="19" t="s">
        <v>77</v>
      </c>
      <c r="E9" s="15" t="s">
        <v>76</v>
      </c>
      <c r="F9" s="16">
        <v>10501369</v>
      </c>
      <c r="G9" s="16" t="s">
        <v>4</v>
      </c>
      <c r="H9" s="16">
        <v>6</v>
      </c>
      <c r="I9" s="43"/>
      <c r="J9" s="43"/>
      <c r="K9" s="45"/>
      <c r="L9" s="62">
        <v>0</v>
      </c>
      <c r="M9" s="63"/>
      <c r="N9" s="64"/>
      <c r="O9" s="32" t="s">
        <v>198</v>
      </c>
      <c r="P9" s="16" t="s">
        <v>197</v>
      </c>
      <c r="Q9" s="16" t="s">
        <v>90</v>
      </c>
      <c r="R9" s="34" t="s">
        <v>88</v>
      </c>
      <c r="S9" s="16" t="s">
        <v>89</v>
      </c>
    </row>
    <row r="10" spans="1:19" ht="45" customHeight="1">
      <c r="A10" s="16" t="s">
        <v>22</v>
      </c>
      <c r="B10" s="17" t="s">
        <v>73</v>
      </c>
      <c r="C10" s="16" t="s">
        <v>111</v>
      </c>
      <c r="D10" s="19" t="s">
        <v>75</v>
      </c>
      <c r="E10" s="15" t="s">
        <v>74</v>
      </c>
      <c r="F10" s="16">
        <v>29168210</v>
      </c>
      <c r="G10" s="16" t="s">
        <v>20</v>
      </c>
      <c r="H10" s="16">
        <v>4</v>
      </c>
      <c r="I10" s="43"/>
      <c r="J10" s="43"/>
      <c r="K10" s="45"/>
      <c r="L10" s="62">
        <v>24</v>
      </c>
      <c r="M10" s="63"/>
      <c r="N10" s="64"/>
      <c r="O10" s="32" t="s">
        <v>198</v>
      </c>
      <c r="P10" s="16" t="s">
        <v>197</v>
      </c>
      <c r="Q10" s="16" t="s">
        <v>90</v>
      </c>
      <c r="R10" s="34" t="s">
        <v>88</v>
      </c>
      <c r="S10" s="16" t="s">
        <v>89</v>
      </c>
    </row>
    <row r="11" spans="1:19" s="38" customFormat="1" ht="45" customHeight="1">
      <c r="A11" s="16" t="s">
        <v>138</v>
      </c>
      <c r="B11" s="36" t="s">
        <v>73</v>
      </c>
      <c r="C11" s="27" t="s">
        <v>111</v>
      </c>
      <c r="D11" s="19" t="s">
        <v>72</v>
      </c>
      <c r="E11" s="26" t="s">
        <v>71</v>
      </c>
      <c r="F11" s="27">
        <v>29223889</v>
      </c>
      <c r="G11" s="27" t="s">
        <v>20</v>
      </c>
      <c r="H11" s="27">
        <v>4</v>
      </c>
      <c r="I11" s="43"/>
      <c r="J11" s="43"/>
      <c r="K11" s="45"/>
      <c r="L11" s="62">
        <v>7</v>
      </c>
      <c r="M11" s="63"/>
      <c r="N11" s="64"/>
      <c r="O11" s="32" t="s">
        <v>198</v>
      </c>
      <c r="P11" s="16" t="s">
        <v>197</v>
      </c>
      <c r="Q11" s="27" t="s">
        <v>90</v>
      </c>
      <c r="R11" s="37" t="s">
        <v>88</v>
      </c>
      <c r="S11" s="27" t="s">
        <v>89</v>
      </c>
    </row>
    <row r="12" spans="1:19" ht="45" customHeight="1">
      <c r="A12" s="16" t="s">
        <v>139</v>
      </c>
      <c r="B12" s="17" t="s">
        <v>68</v>
      </c>
      <c r="C12" s="16" t="s">
        <v>8</v>
      </c>
      <c r="D12" s="19" t="s">
        <v>67</v>
      </c>
      <c r="E12" s="15" t="s">
        <v>66</v>
      </c>
      <c r="F12" s="16">
        <v>11937912</v>
      </c>
      <c r="G12" s="16" t="s">
        <v>20</v>
      </c>
      <c r="H12" s="16">
        <v>12</v>
      </c>
      <c r="I12" s="43"/>
      <c r="J12" s="43"/>
      <c r="K12" s="45"/>
      <c r="L12" s="62">
        <v>1347</v>
      </c>
      <c r="M12" s="63"/>
      <c r="N12" s="64"/>
      <c r="O12" s="32" t="s">
        <v>198</v>
      </c>
      <c r="P12" s="16" t="s">
        <v>197</v>
      </c>
      <c r="Q12" s="16" t="s">
        <v>90</v>
      </c>
      <c r="R12" s="34" t="s">
        <v>88</v>
      </c>
      <c r="S12" s="16" t="s">
        <v>89</v>
      </c>
    </row>
    <row r="13" spans="1:19" ht="45" customHeight="1">
      <c r="A13" s="16" t="s">
        <v>140</v>
      </c>
      <c r="B13" s="17" t="s">
        <v>65</v>
      </c>
      <c r="C13" s="16" t="s">
        <v>6</v>
      </c>
      <c r="D13" s="19" t="s">
        <v>64</v>
      </c>
      <c r="E13" s="15" t="s">
        <v>63</v>
      </c>
      <c r="F13" s="16">
        <v>807873</v>
      </c>
      <c r="G13" s="16" t="s">
        <v>20</v>
      </c>
      <c r="H13" s="16">
        <v>30</v>
      </c>
      <c r="I13" s="43"/>
      <c r="J13" s="43"/>
      <c r="K13" s="45"/>
      <c r="L13" s="62">
        <v>311</v>
      </c>
      <c r="M13" s="63"/>
      <c r="N13" s="64"/>
      <c r="O13" s="32" t="s">
        <v>198</v>
      </c>
      <c r="P13" s="16" t="s">
        <v>197</v>
      </c>
      <c r="Q13" s="16" t="s">
        <v>90</v>
      </c>
      <c r="R13" s="34" t="s">
        <v>88</v>
      </c>
      <c r="S13" s="16" t="s">
        <v>89</v>
      </c>
    </row>
    <row r="14" spans="1:19" ht="45" customHeight="1">
      <c r="A14" s="16" t="s">
        <v>141</v>
      </c>
      <c r="B14" s="17" t="s">
        <v>60</v>
      </c>
      <c r="C14" s="16" t="s">
        <v>9</v>
      </c>
      <c r="D14" s="19" t="s">
        <v>59</v>
      </c>
      <c r="E14" s="15" t="s">
        <v>58</v>
      </c>
      <c r="F14" s="16">
        <v>85475264</v>
      </c>
      <c r="G14" s="16" t="s">
        <v>20</v>
      </c>
      <c r="H14" s="16">
        <v>4</v>
      </c>
      <c r="I14" s="43"/>
      <c r="J14" s="43"/>
      <c r="K14" s="45"/>
      <c r="L14" s="62">
        <v>3</v>
      </c>
      <c r="M14" s="63"/>
      <c r="N14" s="64"/>
      <c r="O14" s="32" t="s">
        <v>198</v>
      </c>
      <c r="P14" s="16" t="s">
        <v>197</v>
      </c>
      <c r="Q14" s="16" t="s">
        <v>90</v>
      </c>
      <c r="R14" s="34" t="s">
        <v>88</v>
      </c>
      <c r="S14" s="16" t="s">
        <v>89</v>
      </c>
    </row>
    <row r="15" spans="1:19" ht="45" customHeight="1">
      <c r="A15" s="16" t="s">
        <v>142</v>
      </c>
      <c r="B15" s="36" t="s">
        <v>52</v>
      </c>
      <c r="C15" s="16" t="s">
        <v>7</v>
      </c>
      <c r="D15" s="19" t="s">
        <v>51</v>
      </c>
      <c r="E15" s="15" t="s">
        <v>50</v>
      </c>
      <c r="F15" s="16">
        <v>29258946</v>
      </c>
      <c r="G15" s="16" t="s">
        <v>20</v>
      </c>
      <c r="H15" s="16">
        <v>4</v>
      </c>
      <c r="I15" s="43"/>
      <c r="J15" s="43"/>
      <c r="K15" s="45"/>
      <c r="L15" s="62">
        <v>879</v>
      </c>
      <c r="M15" s="63"/>
      <c r="N15" s="64"/>
      <c r="O15" s="32" t="s">
        <v>198</v>
      </c>
      <c r="P15" s="16" t="s">
        <v>197</v>
      </c>
      <c r="Q15" s="16" t="s">
        <v>90</v>
      </c>
      <c r="R15" s="34" t="s">
        <v>88</v>
      </c>
      <c r="S15" s="16" t="s">
        <v>89</v>
      </c>
    </row>
    <row r="16" spans="1:19" ht="45" customHeight="1">
      <c r="A16" s="16" t="s">
        <v>143</v>
      </c>
      <c r="B16" s="17" t="s">
        <v>49</v>
      </c>
      <c r="C16" s="16" t="s">
        <v>13</v>
      </c>
      <c r="D16" s="19" t="s">
        <v>48</v>
      </c>
      <c r="E16" s="15" t="s">
        <v>47</v>
      </c>
      <c r="F16" s="16">
        <v>9781695</v>
      </c>
      <c r="G16" s="16" t="s">
        <v>4</v>
      </c>
      <c r="H16" s="16">
        <v>12</v>
      </c>
      <c r="I16" s="43"/>
      <c r="J16" s="43"/>
      <c r="K16" s="45"/>
      <c r="L16" s="62">
        <v>5305</v>
      </c>
      <c r="M16" s="63"/>
      <c r="N16" s="64"/>
      <c r="O16" s="32" t="s">
        <v>198</v>
      </c>
      <c r="P16" s="16" t="s">
        <v>197</v>
      </c>
      <c r="Q16" s="16" t="s">
        <v>90</v>
      </c>
      <c r="R16" s="34" t="s">
        <v>88</v>
      </c>
      <c r="S16" s="16" t="s">
        <v>89</v>
      </c>
    </row>
    <row r="17" spans="1:19" ht="45" customHeight="1">
      <c r="A17" s="16" t="s">
        <v>144</v>
      </c>
      <c r="B17" s="17" t="s">
        <v>46</v>
      </c>
      <c r="C17" s="16" t="s">
        <v>12</v>
      </c>
      <c r="D17" s="19" t="s">
        <v>45</v>
      </c>
      <c r="E17" s="15" t="s">
        <v>44</v>
      </c>
      <c r="F17" s="16">
        <v>9683627</v>
      </c>
      <c r="G17" s="16" t="s">
        <v>20</v>
      </c>
      <c r="H17" s="16">
        <v>12</v>
      </c>
      <c r="I17" s="43"/>
      <c r="J17" s="43"/>
      <c r="K17" s="45"/>
      <c r="L17" s="62">
        <v>3480</v>
      </c>
      <c r="M17" s="63"/>
      <c r="N17" s="64"/>
      <c r="O17" s="32" t="s">
        <v>198</v>
      </c>
      <c r="P17" s="16" t="s">
        <v>197</v>
      </c>
      <c r="Q17" s="16" t="s">
        <v>90</v>
      </c>
      <c r="R17" s="34" t="s">
        <v>88</v>
      </c>
      <c r="S17" s="16" t="s">
        <v>89</v>
      </c>
    </row>
    <row r="18" spans="1:19" ht="45" customHeight="1">
      <c r="A18" s="16" t="s">
        <v>145</v>
      </c>
      <c r="B18" s="17" t="s">
        <v>183</v>
      </c>
      <c r="C18" s="18" t="s">
        <v>162</v>
      </c>
      <c r="D18" s="19" t="s">
        <v>163</v>
      </c>
      <c r="E18" s="15" t="s">
        <v>128</v>
      </c>
      <c r="F18" s="16">
        <v>30991712</v>
      </c>
      <c r="G18" s="16" t="s">
        <v>4</v>
      </c>
      <c r="H18" s="16">
        <v>4</v>
      </c>
      <c r="I18" s="43"/>
      <c r="J18" s="43"/>
      <c r="K18" s="45"/>
      <c r="L18" s="62">
        <v>105</v>
      </c>
      <c r="M18" s="63"/>
      <c r="N18" s="64"/>
      <c r="O18" s="32" t="s">
        <v>198</v>
      </c>
      <c r="P18" s="16" t="s">
        <v>197</v>
      </c>
      <c r="Q18" s="16" t="s">
        <v>90</v>
      </c>
      <c r="R18" s="34" t="s">
        <v>88</v>
      </c>
      <c r="S18" s="16" t="s">
        <v>89</v>
      </c>
    </row>
    <row r="19" spans="1:19" ht="57" customHeight="1">
      <c r="A19" s="16" t="s">
        <v>146</v>
      </c>
      <c r="B19" s="17" t="s">
        <v>184</v>
      </c>
      <c r="C19" s="18" t="s">
        <v>164</v>
      </c>
      <c r="D19" s="19" t="s">
        <v>165</v>
      </c>
      <c r="E19" s="15" t="s">
        <v>129</v>
      </c>
      <c r="F19" s="16">
        <v>10983301</v>
      </c>
      <c r="G19" s="16" t="s">
        <v>4</v>
      </c>
      <c r="H19" s="16">
        <v>12</v>
      </c>
      <c r="I19" s="43"/>
      <c r="J19" s="43"/>
      <c r="K19" s="45"/>
      <c r="L19" s="68">
        <v>2495</v>
      </c>
      <c r="M19" s="69"/>
      <c r="N19" s="70"/>
      <c r="O19" s="32" t="s">
        <v>198</v>
      </c>
      <c r="P19" s="16" t="s">
        <v>197</v>
      </c>
      <c r="Q19" s="16" t="s">
        <v>90</v>
      </c>
      <c r="R19" s="40" t="s">
        <v>169</v>
      </c>
      <c r="S19" s="16" t="s">
        <v>89</v>
      </c>
    </row>
    <row r="20" spans="1:19" ht="45" customHeight="1">
      <c r="A20" s="16" t="s">
        <v>147</v>
      </c>
      <c r="B20" s="17" t="s">
        <v>91</v>
      </c>
      <c r="C20" s="18" t="s">
        <v>104</v>
      </c>
      <c r="D20" s="21" t="s">
        <v>103</v>
      </c>
      <c r="E20" s="22" t="s">
        <v>96</v>
      </c>
      <c r="F20" s="23">
        <v>97726727</v>
      </c>
      <c r="G20" s="23" t="s">
        <v>43</v>
      </c>
      <c r="H20" s="23">
        <v>40</v>
      </c>
      <c r="I20" s="43"/>
      <c r="J20" s="43"/>
      <c r="K20" s="45"/>
      <c r="L20" s="62">
        <v>12134</v>
      </c>
      <c r="M20" s="63"/>
      <c r="N20" s="64"/>
      <c r="O20" s="32" t="s">
        <v>198</v>
      </c>
      <c r="P20" s="16" t="s">
        <v>197</v>
      </c>
      <c r="Q20" s="16" t="s">
        <v>90</v>
      </c>
      <c r="R20" s="39" t="s">
        <v>101</v>
      </c>
      <c r="S20" s="16" t="s">
        <v>102</v>
      </c>
    </row>
    <row r="21" spans="1:19" ht="45" customHeight="1">
      <c r="A21" s="16" t="s">
        <v>148</v>
      </c>
      <c r="B21" s="36" t="s">
        <v>92</v>
      </c>
      <c r="C21" s="27" t="s">
        <v>105</v>
      </c>
      <c r="D21" s="24">
        <v>45930001</v>
      </c>
      <c r="E21" s="15" t="s">
        <v>97</v>
      </c>
      <c r="F21" s="16">
        <v>15346244</v>
      </c>
      <c r="G21" s="16" t="s">
        <v>20</v>
      </c>
      <c r="H21" s="16">
        <v>17</v>
      </c>
      <c r="I21" s="43"/>
      <c r="J21" s="43"/>
      <c r="K21" s="45"/>
      <c r="L21" s="62">
        <v>4997</v>
      </c>
      <c r="M21" s="63"/>
      <c r="N21" s="64"/>
      <c r="O21" s="32" t="s">
        <v>198</v>
      </c>
      <c r="P21" s="16" t="s">
        <v>197</v>
      </c>
      <c r="Q21" s="16" t="s">
        <v>90</v>
      </c>
      <c r="R21" s="39" t="s">
        <v>101</v>
      </c>
      <c r="S21" s="16" t="s">
        <v>102</v>
      </c>
    </row>
    <row r="22" spans="1:19" ht="45" customHeight="1">
      <c r="A22" s="16" t="s">
        <v>149</v>
      </c>
      <c r="B22" s="36" t="s">
        <v>93</v>
      </c>
      <c r="C22" s="27" t="s">
        <v>106</v>
      </c>
      <c r="D22" s="24">
        <v>47341099</v>
      </c>
      <c r="E22" s="15" t="s">
        <v>98</v>
      </c>
      <c r="F22" s="16">
        <v>14832402</v>
      </c>
      <c r="G22" s="16" t="s">
        <v>4</v>
      </c>
      <c r="H22" s="16">
        <v>12</v>
      </c>
      <c r="I22" s="43"/>
      <c r="J22" s="43"/>
      <c r="K22" s="45"/>
      <c r="L22" s="62">
        <v>5255</v>
      </c>
      <c r="M22" s="63"/>
      <c r="N22" s="64"/>
      <c r="O22" s="32" t="s">
        <v>198</v>
      </c>
      <c r="P22" s="16" t="s">
        <v>197</v>
      </c>
      <c r="Q22" s="16" t="s">
        <v>90</v>
      </c>
      <c r="R22" s="39" t="s">
        <v>101</v>
      </c>
      <c r="S22" s="16" t="s">
        <v>102</v>
      </c>
    </row>
    <row r="23" spans="1:19" ht="45" customHeight="1">
      <c r="A23" s="16" t="s">
        <v>150</v>
      </c>
      <c r="B23" s="36" t="s">
        <v>94</v>
      </c>
      <c r="C23" s="27" t="s">
        <v>107</v>
      </c>
      <c r="D23" s="24">
        <v>46172001</v>
      </c>
      <c r="E23" s="15" t="s">
        <v>99</v>
      </c>
      <c r="F23" s="16">
        <v>12731009</v>
      </c>
      <c r="G23" s="16" t="s">
        <v>20</v>
      </c>
      <c r="H23" s="16">
        <v>9</v>
      </c>
      <c r="I23" s="43"/>
      <c r="J23" s="43"/>
      <c r="K23" s="45"/>
      <c r="L23" s="62">
        <v>1457</v>
      </c>
      <c r="M23" s="63"/>
      <c r="N23" s="64"/>
      <c r="O23" s="32" t="s">
        <v>198</v>
      </c>
      <c r="P23" s="16" t="s">
        <v>197</v>
      </c>
      <c r="Q23" s="16" t="s">
        <v>90</v>
      </c>
      <c r="R23" s="39" t="s">
        <v>101</v>
      </c>
      <c r="S23" s="16" t="s">
        <v>102</v>
      </c>
    </row>
    <row r="24" spans="1:19" ht="45" customHeight="1">
      <c r="A24" s="16" t="s">
        <v>151</v>
      </c>
      <c r="B24" s="36" t="s">
        <v>95</v>
      </c>
      <c r="C24" s="36" t="s">
        <v>108</v>
      </c>
      <c r="D24" s="20" t="s">
        <v>114</v>
      </c>
      <c r="E24" s="15" t="s">
        <v>100</v>
      </c>
      <c r="F24" s="16">
        <v>97726904</v>
      </c>
      <c r="G24" s="16" t="s">
        <v>4</v>
      </c>
      <c r="H24" s="16">
        <v>45</v>
      </c>
      <c r="I24" s="43"/>
      <c r="J24" s="43"/>
      <c r="K24" s="45"/>
      <c r="L24" s="62">
        <v>11480</v>
      </c>
      <c r="M24" s="63"/>
      <c r="N24" s="64"/>
      <c r="O24" s="32" t="s">
        <v>198</v>
      </c>
      <c r="P24" s="16" t="s">
        <v>197</v>
      </c>
      <c r="Q24" s="16" t="s">
        <v>90</v>
      </c>
      <c r="R24" s="39" t="s">
        <v>101</v>
      </c>
      <c r="S24" s="16" t="s">
        <v>102</v>
      </c>
    </row>
    <row r="25" spans="1:19" ht="45" customHeight="1">
      <c r="A25" s="16" t="s">
        <v>152</v>
      </c>
      <c r="B25" s="36" t="s">
        <v>70</v>
      </c>
      <c r="C25" s="27" t="s">
        <v>5</v>
      </c>
      <c r="D25" s="25">
        <v>40003000006</v>
      </c>
      <c r="E25" s="26" t="s">
        <v>69</v>
      </c>
      <c r="F25" s="27">
        <v>12835619</v>
      </c>
      <c r="G25" s="27" t="s">
        <v>20</v>
      </c>
      <c r="H25" s="16">
        <v>12</v>
      </c>
      <c r="I25" s="43"/>
      <c r="J25" s="43"/>
      <c r="K25" s="45"/>
      <c r="L25" s="62">
        <v>671</v>
      </c>
      <c r="M25" s="63"/>
      <c r="N25" s="64"/>
      <c r="O25" s="32" t="s">
        <v>198</v>
      </c>
      <c r="P25" s="16" t="s">
        <v>197</v>
      </c>
      <c r="Q25" s="16" t="s">
        <v>90</v>
      </c>
      <c r="R25" s="39" t="s">
        <v>101</v>
      </c>
      <c r="S25" s="16" t="s">
        <v>102</v>
      </c>
    </row>
    <row r="26" spans="1:19" ht="45" customHeight="1">
      <c r="A26" s="16" t="s">
        <v>153</v>
      </c>
      <c r="B26" s="36" t="s">
        <v>62</v>
      </c>
      <c r="C26" s="27" t="s">
        <v>9</v>
      </c>
      <c r="D26" s="24">
        <v>40003000005</v>
      </c>
      <c r="E26" s="15" t="s">
        <v>61</v>
      </c>
      <c r="F26" s="16">
        <v>15288623</v>
      </c>
      <c r="G26" s="16" t="s">
        <v>4</v>
      </c>
      <c r="H26" s="16">
        <v>15</v>
      </c>
      <c r="I26" s="43"/>
      <c r="J26" s="43"/>
      <c r="K26" s="45"/>
      <c r="L26" s="62">
        <v>3645</v>
      </c>
      <c r="M26" s="63"/>
      <c r="N26" s="64"/>
      <c r="O26" s="32" t="s">
        <v>198</v>
      </c>
      <c r="P26" s="16" t="s">
        <v>197</v>
      </c>
      <c r="Q26" s="16" t="s">
        <v>90</v>
      </c>
      <c r="R26" s="39" t="s">
        <v>101</v>
      </c>
      <c r="S26" s="16" t="s">
        <v>102</v>
      </c>
    </row>
    <row r="27" spans="1:19" ht="45" customHeight="1">
      <c r="A27" s="16" t="s">
        <v>154</v>
      </c>
      <c r="B27" s="36" t="s">
        <v>57</v>
      </c>
      <c r="C27" s="27" t="s">
        <v>11</v>
      </c>
      <c r="D27" s="24">
        <v>40003000003</v>
      </c>
      <c r="E27" s="15" t="s">
        <v>56</v>
      </c>
      <c r="F27" s="16">
        <v>15288957</v>
      </c>
      <c r="G27" s="16" t="s">
        <v>4</v>
      </c>
      <c r="H27" s="16">
        <v>15</v>
      </c>
      <c r="I27" s="43"/>
      <c r="J27" s="43"/>
      <c r="K27" s="45"/>
      <c r="L27" s="62">
        <v>15</v>
      </c>
      <c r="M27" s="63"/>
      <c r="N27" s="64"/>
      <c r="O27" s="32" t="s">
        <v>198</v>
      </c>
      <c r="P27" s="16" t="s">
        <v>197</v>
      </c>
      <c r="Q27" s="16" t="s">
        <v>90</v>
      </c>
      <c r="R27" s="39" t="s">
        <v>101</v>
      </c>
      <c r="S27" s="16" t="s">
        <v>102</v>
      </c>
    </row>
    <row r="28" spans="1:19" ht="45" customHeight="1">
      <c r="A28" s="16" t="s">
        <v>155</v>
      </c>
      <c r="B28" s="36" t="s">
        <v>178</v>
      </c>
      <c r="C28" s="27" t="s">
        <v>113</v>
      </c>
      <c r="D28" s="24" t="s">
        <v>177</v>
      </c>
      <c r="E28" s="15" t="s">
        <v>176</v>
      </c>
      <c r="F28" s="16">
        <v>9853067</v>
      </c>
      <c r="G28" s="16" t="s">
        <v>4</v>
      </c>
      <c r="H28" s="16">
        <v>12</v>
      </c>
      <c r="I28" s="43"/>
      <c r="J28" s="43"/>
      <c r="K28" s="45"/>
      <c r="L28" s="62">
        <v>3719</v>
      </c>
      <c r="M28" s="63"/>
      <c r="N28" s="64"/>
      <c r="O28" s="32" t="s">
        <v>198</v>
      </c>
      <c r="P28" s="16" t="s">
        <v>197</v>
      </c>
      <c r="Q28" s="16" t="s">
        <v>175</v>
      </c>
      <c r="R28" s="39" t="str">
        <f t="shared" ref="R28:S28" si="0">R27</f>
        <v>Chmielnickie Centrum Kultury, ul. Starobuska 10, 26-020 Chmielnik</v>
      </c>
      <c r="S28" s="16" t="str">
        <f t="shared" si="0"/>
        <v>NIP 6551316452</v>
      </c>
    </row>
    <row r="29" spans="1:19" ht="45" customHeight="1">
      <c r="A29" s="16" t="s">
        <v>156</v>
      </c>
      <c r="B29" s="36" t="s">
        <v>179</v>
      </c>
      <c r="C29" s="27" t="s">
        <v>180</v>
      </c>
      <c r="D29" s="24" t="s">
        <v>181</v>
      </c>
      <c r="E29" s="15" t="s">
        <v>182</v>
      </c>
      <c r="F29" s="16">
        <v>93167732</v>
      </c>
      <c r="G29" s="16" t="s">
        <v>20</v>
      </c>
      <c r="H29" s="16">
        <v>10</v>
      </c>
      <c r="I29" s="43"/>
      <c r="J29" s="43"/>
      <c r="K29" s="45"/>
      <c r="L29" s="62">
        <v>1699</v>
      </c>
      <c r="M29" s="63"/>
      <c r="N29" s="64"/>
      <c r="O29" s="32" t="s">
        <v>198</v>
      </c>
      <c r="P29" s="16" t="s">
        <v>197</v>
      </c>
      <c r="Q29" s="16" t="s">
        <v>175</v>
      </c>
      <c r="R29" s="39" t="str">
        <f t="shared" ref="R29:S29" si="1">R27</f>
        <v>Chmielnickie Centrum Kultury, ul. Starobuska 10, 26-020 Chmielnik</v>
      </c>
      <c r="S29" s="16" t="str">
        <f t="shared" si="1"/>
        <v>NIP 6551316452</v>
      </c>
    </row>
    <row r="30" spans="1:19" ht="45" customHeight="1">
      <c r="A30" s="16" t="s">
        <v>157</v>
      </c>
      <c r="B30" s="36" t="s">
        <v>55</v>
      </c>
      <c r="C30" s="27" t="s">
        <v>54</v>
      </c>
      <c r="D30" s="24">
        <v>40003000004</v>
      </c>
      <c r="E30" s="15" t="s">
        <v>53</v>
      </c>
      <c r="F30" s="16">
        <v>10325633</v>
      </c>
      <c r="G30" s="16" t="s">
        <v>4</v>
      </c>
      <c r="H30" s="16">
        <v>12</v>
      </c>
      <c r="I30" s="43"/>
      <c r="J30" s="43"/>
      <c r="K30" s="45"/>
      <c r="L30" s="62">
        <v>5143</v>
      </c>
      <c r="M30" s="63"/>
      <c r="N30" s="64"/>
      <c r="O30" s="32" t="s">
        <v>198</v>
      </c>
      <c r="P30" s="16" t="s">
        <v>197</v>
      </c>
      <c r="Q30" s="16" t="s">
        <v>90</v>
      </c>
      <c r="R30" s="39" t="s">
        <v>101</v>
      </c>
      <c r="S30" s="16" t="s">
        <v>102</v>
      </c>
    </row>
    <row r="31" spans="1:19" ht="45" customHeight="1">
      <c r="A31" s="16" t="s">
        <v>158</v>
      </c>
      <c r="B31" s="36" t="s">
        <v>200</v>
      </c>
      <c r="C31" s="27" t="s">
        <v>202</v>
      </c>
      <c r="D31" s="24">
        <v>41802000</v>
      </c>
      <c r="E31" s="15" t="s">
        <v>201</v>
      </c>
      <c r="F31" s="16">
        <v>94403814</v>
      </c>
      <c r="G31" s="16" t="s">
        <v>20</v>
      </c>
      <c r="H31" s="16">
        <v>14</v>
      </c>
      <c r="I31" s="43"/>
      <c r="J31" s="43"/>
      <c r="K31" s="45"/>
      <c r="L31" s="62">
        <v>2114</v>
      </c>
      <c r="M31" s="63"/>
      <c r="N31" s="46"/>
      <c r="O31" s="32" t="s">
        <v>198</v>
      </c>
      <c r="P31" s="16" t="s">
        <v>197</v>
      </c>
      <c r="Q31" s="16" t="s">
        <v>90</v>
      </c>
      <c r="R31" s="39" t="s">
        <v>101</v>
      </c>
      <c r="S31" s="16" t="s">
        <v>102</v>
      </c>
    </row>
    <row r="32" spans="1:19" ht="45" customHeight="1">
      <c r="A32" s="16" t="s">
        <v>159</v>
      </c>
      <c r="B32" s="36" t="s">
        <v>166</v>
      </c>
      <c r="C32" s="27" t="s">
        <v>10</v>
      </c>
      <c r="D32" s="24">
        <v>40003000016</v>
      </c>
      <c r="E32" s="15" t="s">
        <v>167</v>
      </c>
      <c r="F32" s="16">
        <v>29901217</v>
      </c>
      <c r="G32" s="16" t="s">
        <v>20</v>
      </c>
      <c r="H32" s="16">
        <v>4</v>
      </c>
      <c r="I32" s="43"/>
      <c r="J32" s="43"/>
      <c r="K32" s="45"/>
      <c r="L32" s="62">
        <v>25</v>
      </c>
      <c r="M32" s="63"/>
      <c r="N32" s="64"/>
      <c r="O32" s="32" t="s">
        <v>198</v>
      </c>
      <c r="P32" s="16" t="s">
        <v>197</v>
      </c>
      <c r="Q32" s="16" t="s">
        <v>90</v>
      </c>
      <c r="R32" s="39" t="s">
        <v>101</v>
      </c>
      <c r="S32" s="16" t="s">
        <v>102</v>
      </c>
    </row>
    <row r="33" spans="1:19" ht="45" customHeight="1">
      <c r="A33" s="16" t="s">
        <v>160</v>
      </c>
      <c r="B33" s="17" t="s">
        <v>168</v>
      </c>
      <c r="C33" s="18" t="s">
        <v>130</v>
      </c>
      <c r="D33" s="20" t="s">
        <v>131</v>
      </c>
      <c r="E33" s="15" t="s">
        <v>132</v>
      </c>
      <c r="F33" s="16">
        <v>13875289</v>
      </c>
      <c r="G33" s="16" t="s">
        <v>116</v>
      </c>
      <c r="H33" s="16">
        <v>12</v>
      </c>
      <c r="I33" s="43"/>
      <c r="J33" s="43"/>
      <c r="K33" s="45"/>
      <c r="L33" s="62">
        <v>8449</v>
      </c>
      <c r="M33" s="63"/>
      <c r="N33" s="64"/>
      <c r="O33" s="32" t="s">
        <v>198</v>
      </c>
      <c r="P33" s="16" t="s">
        <v>197</v>
      </c>
      <c r="Q33" s="16" t="s">
        <v>90</v>
      </c>
      <c r="R33" s="35" t="s">
        <v>169</v>
      </c>
      <c r="S33" s="16" t="s">
        <v>89</v>
      </c>
    </row>
    <row r="34" spans="1:19" ht="60" customHeight="1">
      <c r="A34" s="16" t="s">
        <v>186</v>
      </c>
      <c r="B34" s="17" t="s">
        <v>170</v>
      </c>
      <c r="C34" s="16" t="s">
        <v>124</v>
      </c>
      <c r="D34" s="24">
        <v>40492000004</v>
      </c>
      <c r="E34" s="15" t="s">
        <v>171</v>
      </c>
      <c r="F34" s="16">
        <v>9927433</v>
      </c>
      <c r="G34" s="16" t="s">
        <v>4</v>
      </c>
      <c r="H34" s="16">
        <v>12</v>
      </c>
      <c r="I34" s="43"/>
      <c r="J34" s="43"/>
      <c r="K34" s="45"/>
      <c r="L34" s="62">
        <v>5938</v>
      </c>
      <c r="M34" s="63"/>
      <c r="N34" s="64"/>
      <c r="O34" s="32" t="s">
        <v>198</v>
      </c>
      <c r="P34" s="16" t="s">
        <v>197</v>
      </c>
      <c r="Q34" s="16" t="s">
        <v>90</v>
      </c>
      <c r="R34" s="35" t="s">
        <v>174</v>
      </c>
      <c r="S34" s="16" t="s">
        <v>89</v>
      </c>
    </row>
    <row r="35" spans="1:19" ht="45" customHeight="1">
      <c r="A35" s="16" t="s">
        <v>187</v>
      </c>
      <c r="B35" s="17" t="s">
        <v>170</v>
      </c>
      <c r="C35" s="16" t="s">
        <v>124</v>
      </c>
      <c r="D35" s="24">
        <v>40492000005</v>
      </c>
      <c r="E35" s="15" t="s">
        <v>172</v>
      </c>
      <c r="F35" s="16">
        <v>80601034</v>
      </c>
      <c r="G35" s="16" t="s">
        <v>4</v>
      </c>
      <c r="H35" s="16">
        <v>4</v>
      </c>
      <c r="I35" s="43"/>
      <c r="J35" s="43"/>
      <c r="K35" s="45"/>
      <c r="L35" s="62">
        <v>0</v>
      </c>
      <c r="M35" s="63"/>
      <c r="N35" s="64"/>
      <c r="O35" s="32" t="s">
        <v>198</v>
      </c>
      <c r="P35" s="16" t="s">
        <v>197</v>
      </c>
      <c r="Q35" s="16" t="s">
        <v>90</v>
      </c>
      <c r="R35" s="35" t="s">
        <v>174</v>
      </c>
      <c r="S35" s="16" t="s">
        <v>89</v>
      </c>
    </row>
    <row r="36" spans="1:19" ht="45" customHeight="1">
      <c r="A36" s="16" t="s">
        <v>188</v>
      </c>
      <c r="B36" s="17" t="s">
        <v>126</v>
      </c>
      <c r="C36" s="16" t="s">
        <v>161</v>
      </c>
      <c r="D36" s="20">
        <v>40005000001</v>
      </c>
      <c r="E36" s="15" t="s">
        <v>125</v>
      </c>
      <c r="F36" s="16">
        <v>9869864</v>
      </c>
      <c r="G36" s="16" t="s">
        <v>4</v>
      </c>
      <c r="H36" s="16">
        <v>15</v>
      </c>
      <c r="I36" s="43"/>
      <c r="J36" s="43"/>
      <c r="K36" s="45"/>
      <c r="L36" s="62">
        <v>1848</v>
      </c>
      <c r="M36" s="63"/>
      <c r="N36" s="64"/>
      <c r="O36" s="32" t="s">
        <v>198</v>
      </c>
      <c r="P36" s="16" t="s">
        <v>197</v>
      </c>
      <c r="Q36" s="16" t="s">
        <v>90</v>
      </c>
      <c r="R36" s="35" t="s">
        <v>127</v>
      </c>
      <c r="S36" s="16" t="s">
        <v>89</v>
      </c>
    </row>
    <row r="37" spans="1:19" ht="45" customHeight="1">
      <c r="A37" s="16" t="s">
        <v>189</v>
      </c>
      <c r="B37" s="17" t="s">
        <v>123</v>
      </c>
      <c r="C37" s="16" t="s">
        <v>115</v>
      </c>
      <c r="D37" s="20">
        <v>40071000001</v>
      </c>
      <c r="E37" s="15" t="s">
        <v>118</v>
      </c>
      <c r="F37" s="16">
        <v>91238861</v>
      </c>
      <c r="G37" s="16" t="s">
        <v>4</v>
      </c>
      <c r="H37" s="16">
        <v>30</v>
      </c>
      <c r="I37" s="43"/>
      <c r="J37" s="43"/>
      <c r="K37" s="45"/>
      <c r="L37" s="62">
        <v>13832</v>
      </c>
      <c r="M37" s="63"/>
      <c r="N37" s="64"/>
      <c r="O37" s="32" t="s">
        <v>198</v>
      </c>
      <c r="P37" s="16" t="s">
        <v>197</v>
      </c>
      <c r="Q37" s="16" t="s">
        <v>90</v>
      </c>
      <c r="R37" s="35" t="s">
        <v>185</v>
      </c>
      <c r="S37" s="16" t="s">
        <v>89</v>
      </c>
    </row>
    <row r="38" spans="1:19" ht="45" customHeight="1">
      <c r="A38" s="16" t="s">
        <v>190</v>
      </c>
      <c r="B38" s="17" t="s">
        <v>117</v>
      </c>
      <c r="C38" s="16" t="s">
        <v>112</v>
      </c>
      <c r="D38" s="20">
        <v>40073000001</v>
      </c>
      <c r="E38" s="15" t="s">
        <v>119</v>
      </c>
      <c r="F38" s="16">
        <v>433029</v>
      </c>
      <c r="G38" s="16" t="s">
        <v>4</v>
      </c>
      <c r="H38" s="16">
        <v>24</v>
      </c>
      <c r="I38" s="43"/>
      <c r="J38" s="43"/>
      <c r="K38" s="45"/>
      <c r="L38" s="62">
        <v>7486</v>
      </c>
      <c r="M38" s="63"/>
      <c r="N38" s="64"/>
      <c r="O38" s="32" t="s">
        <v>198</v>
      </c>
      <c r="P38" s="16" t="s">
        <v>197</v>
      </c>
      <c r="Q38" s="16" t="s">
        <v>90</v>
      </c>
      <c r="R38" s="35" t="s">
        <v>122</v>
      </c>
      <c r="S38" s="16" t="s">
        <v>89</v>
      </c>
    </row>
    <row r="39" spans="1:19" ht="45" customHeight="1">
      <c r="A39" s="16" t="s">
        <v>191</v>
      </c>
      <c r="B39" s="17" t="s">
        <v>117</v>
      </c>
      <c r="C39" s="16" t="s">
        <v>112</v>
      </c>
      <c r="D39" s="20">
        <v>40005000002</v>
      </c>
      <c r="E39" s="15" t="s">
        <v>120</v>
      </c>
      <c r="F39" s="16">
        <v>30518247</v>
      </c>
      <c r="G39" s="16" t="s">
        <v>20</v>
      </c>
      <c r="H39" s="16">
        <v>5</v>
      </c>
      <c r="I39" s="43"/>
      <c r="J39" s="43"/>
      <c r="K39" s="45"/>
      <c r="L39" s="62">
        <v>2034</v>
      </c>
      <c r="M39" s="63"/>
      <c r="N39" s="64"/>
      <c r="O39" s="32" t="s">
        <v>198</v>
      </c>
      <c r="P39" s="16" t="s">
        <v>197</v>
      </c>
      <c r="Q39" s="16" t="s">
        <v>90</v>
      </c>
      <c r="R39" s="35" t="s">
        <v>121</v>
      </c>
      <c r="S39" s="16" t="s">
        <v>89</v>
      </c>
    </row>
    <row r="40" spans="1:19" ht="45" customHeight="1">
      <c r="A40" s="16" t="s">
        <v>192</v>
      </c>
      <c r="B40" s="17" t="s">
        <v>27</v>
      </c>
      <c r="C40" s="18" t="s">
        <v>26</v>
      </c>
      <c r="D40" s="20" t="s">
        <v>28</v>
      </c>
      <c r="E40" s="15" t="s">
        <v>133</v>
      </c>
      <c r="F40" s="16">
        <v>11728455</v>
      </c>
      <c r="G40" s="16" t="s">
        <v>4</v>
      </c>
      <c r="H40" s="16">
        <v>15</v>
      </c>
      <c r="I40" s="43"/>
      <c r="J40" s="43"/>
      <c r="K40" s="45"/>
      <c r="L40" s="62">
        <v>0</v>
      </c>
      <c r="M40" s="63"/>
      <c r="N40" s="64"/>
      <c r="O40" s="32" t="s">
        <v>198</v>
      </c>
      <c r="P40" s="16" t="s">
        <v>197</v>
      </c>
      <c r="Q40" s="16" t="s">
        <v>90</v>
      </c>
      <c r="R40" s="35" t="s">
        <v>185</v>
      </c>
      <c r="S40" s="16" t="s">
        <v>89</v>
      </c>
    </row>
    <row r="41" spans="1:19" ht="45" customHeight="1">
      <c r="A41" s="16" t="s">
        <v>193</v>
      </c>
      <c r="B41" s="17" t="s">
        <v>29</v>
      </c>
      <c r="C41" s="18" t="s">
        <v>134</v>
      </c>
      <c r="D41" s="20" t="s">
        <v>31</v>
      </c>
      <c r="E41" s="15" t="s">
        <v>37</v>
      </c>
      <c r="F41" s="16">
        <v>12338447</v>
      </c>
      <c r="G41" s="16" t="s">
        <v>20</v>
      </c>
      <c r="H41" s="16">
        <v>15</v>
      </c>
      <c r="I41" s="43"/>
      <c r="J41" s="43"/>
      <c r="K41" s="45"/>
      <c r="L41" s="62">
        <v>4300</v>
      </c>
      <c r="M41" s="63"/>
      <c r="N41" s="64"/>
      <c r="O41" s="32" t="s">
        <v>198</v>
      </c>
      <c r="P41" s="16" t="s">
        <v>197</v>
      </c>
      <c r="Q41" s="16" t="s">
        <v>90</v>
      </c>
      <c r="R41" s="35" t="s">
        <v>204</v>
      </c>
      <c r="S41" s="16" t="s">
        <v>136</v>
      </c>
    </row>
    <row r="42" spans="1:19" ht="45" customHeight="1">
      <c r="A42" s="16" t="s">
        <v>194</v>
      </c>
      <c r="B42" s="17" t="s">
        <v>29</v>
      </c>
      <c r="C42" s="18" t="s">
        <v>134</v>
      </c>
      <c r="D42" s="20" t="s">
        <v>32</v>
      </c>
      <c r="E42" s="15" t="s">
        <v>38</v>
      </c>
      <c r="F42" s="16">
        <v>12947919</v>
      </c>
      <c r="G42" s="16" t="s">
        <v>20</v>
      </c>
      <c r="H42" s="16">
        <v>15</v>
      </c>
      <c r="I42" s="43"/>
      <c r="J42" s="43"/>
      <c r="K42" s="45"/>
      <c r="L42" s="62">
        <v>9200</v>
      </c>
      <c r="M42" s="63"/>
      <c r="N42" s="64"/>
      <c r="O42" s="32" t="s">
        <v>198</v>
      </c>
      <c r="P42" s="16" t="s">
        <v>197</v>
      </c>
      <c r="Q42" s="16" t="s">
        <v>90</v>
      </c>
      <c r="R42" s="35" t="s">
        <v>204</v>
      </c>
      <c r="S42" s="16" t="s">
        <v>136</v>
      </c>
    </row>
    <row r="43" spans="1:19" ht="45" customHeight="1">
      <c r="A43" s="16" t="s">
        <v>195</v>
      </c>
      <c r="B43" s="17" t="s">
        <v>33</v>
      </c>
      <c r="C43" s="18" t="s">
        <v>134</v>
      </c>
      <c r="D43" s="20" t="s">
        <v>35</v>
      </c>
      <c r="E43" s="15" t="s">
        <v>135</v>
      </c>
      <c r="F43" s="16">
        <v>50064863</v>
      </c>
      <c r="G43" s="16" t="s">
        <v>20</v>
      </c>
      <c r="H43" s="16">
        <v>24</v>
      </c>
      <c r="I43" s="43"/>
      <c r="J43" s="43"/>
      <c r="K43" s="45"/>
      <c r="L43" s="62">
        <v>2000</v>
      </c>
      <c r="M43" s="63"/>
      <c r="N43" s="64"/>
      <c r="O43" s="32" t="s">
        <v>198</v>
      </c>
      <c r="P43" s="16" t="s">
        <v>197</v>
      </c>
      <c r="Q43" s="16" t="s">
        <v>90</v>
      </c>
      <c r="R43" s="35" t="s">
        <v>203</v>
      </c>
      <c r="S43" s="16" t="s">
        <v>136</v>
      </c>
    </row>
    <row r="44" spans="1:19" s="29" customFormat="1" ht="45" customHeight="1">
      <c r="A44" s="16"/>
      <c r="B44" s="17"/>
      <c r="C44" s="16"/>
      <c r="D44" s="20"/>
      <c r="E44" s="15"/>
      <c r="F44" s="16"/>
      <c r="G44" s="16"/>
      <c r="H44" s="28">
        <f>SUM(H7:H43)</f>
        <v>547</v>
      </c>
      <c r="I44" s="44"/>
      <c r="J44" s="44"/>
      <c r="K44" s="44"/>
      <c r="L44" s="65">
        <f>SUM(L7:N43)</f>
        <v>178829</v>
      </c>
      <c r="M44" s="66"/>
      <c r="N44" s="67"/>
      <c r="O44" s="32"/>
      <c r="P44" s="16"/>
      <c r="Q44" s="16"/>
      <c r="R44" s="34"/>
      <c r="S44" s="16"/>
    </row>
    <row r="45" spans="1:19" ht="45" customHeight="1">
      <c r="E45" s="30"/>
      <c r="F45" s="30"/>
      <c r="G45" s="73" t="s">
        <v>206</v>
      </c>
      <c r="H45" s="74"/>
      <c r="I45" s="71"/>
      <c r="J45" s="72"/>
      <c r="K45" s="72"/>
      <c r="L45" s="75" t="s">
        <v>205</v>
      </c>
      <c r="M45" s="76"/>
      <c r="N45" s="76"/>
    </row>
    <row r="46" spans="1:19" ht="23.25" customHeight="1">
      <c r="G46" s="74"/>
      <c r="H46" s="74"/>
      <c r="I46" s="72"/>
      <c r="J46" s="72"/>
      <c r="K46" s="72"/>
      <c r="L46" s="76"/>
      <c r="M46" s="76"/>
      <c r="N46" s="76"/>
    </row>
  </sheetData>
  <mergeCells count="56">
    <mergeCell ref="B2:M2"/>
    <mergeCell ref="R4:S6"/>
    <mergeCell ref="H4:H6"/>
    <mergeCell ref="G4:G6"/>
    <mergeCell ref="P4:P6"/>
    <mergeCell ref="B4:B6"/>
    <mergeCell ref="O4:O6"/>
    <mergeCell ref="Q4:Q6"/>
    <mergeCell ref="I4:K5"/>
    <mergeCell ref="I45:K46"/>
    <mergeCell ref="G45:H46"/>
    <mergeCell ref="L45:N46"/>
    <mergeCell ref="A4:A6"/>
    <mergeCell ref="F4:F6"/>
    <mergeCell ref="E4:E6"/>
    <mergeCell ref="D4:D6"/>
    <mergeCell ref="C4:C5"/>
    <mergeCell ref="L4:N6"/>
    <mergeCell ref="L7:N7"/>
    <mergeCell ref="L8:N8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22:N22"/>
    <mergeCell ref="L23:N23"/>
    <mergeCell ref="L24:N24"/>
    <mergeCell ref="L25:N25"/>
    <mergeCell ref="L18:N18"/>
    <mergeCell ref="L19:N19"/>
    <mergeCell ref="L20:N20"/>
    <mergeCell ref="L21:N21"/>
    <mergeCell ref="L26:N26"/>
    <mergeCell ref="L27:N27"/>
    <mergeCell ref="L28:N28"/>
    <mergeCell ref="L29:N29"/>
    <mergeCell ref="L30:N30"/>
    <mergeCell ref="L41:N41"/>
    <mergeCell ref="L42:N42"/>
    <mergeCell ref="L43:N43"/>
    <mergeCell ref="L44:N44"/>
    <mergeCell ref="L31:M31"/>
    <mergeCell ref="L36:N36"/>
    <mergeCell ref="L37:N37"/>
    <mergeCell ref="L38:N38"/>
    <mergeCell ref="L39:N39"/>
    <mergeCell ref="L40:N40"/>
    <mergeCell ref="L32:N32"/>
    <mergeCell ref="L33:N33"/>
    <mergeCell ref="L34:N34"/>
    <mergeCell ref="L35:N35"/>
  </mergeCells>
  <phoneticPr fontId="5" type="noConversion"/>
  <pageMargins left="0.70866141732283472" right="1.2204724409448819" top="0.74803149606299213" bottom="0.74803149606299213" header="0.31496062992125984" footer="0.31496062992125984"/>
  <pageSetup paperSize="8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22" sqref="G22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ZOZ</vt:lpstr>
      <vt:lpstr>Gmina - obiekty</vt:lpstr>
      <vt:lpstr>Arkusz </vt:lpstr>
      <vt:lpstr>'Gmina - obiekty'!Obszar_wydruku</vt:lpstr>
    </vt:vector>
  </TitlesOfParts>
  <Company>UMiG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Przeździk</dc:creator>
  <cp:lastModifiedBy>Renata Kułagowska-Ćwiek</cp:lastModifiedBy>
  <cp:lastPrinted>2023-12-20T10:41:27Z</cp:lastPrinted>
  <dcterms:created xsi:type="dcterms:W3CDTF">2015-03-18T12:29:54Z</dcterms:created>
  <dcterms:modified xsi:type="dcterms:W3CDTF">2023-12-20T10:54:30Z</dcterms:modified>
</cp:coreProperties>
</file>