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E:\DROGI BGK\Załącznik nr 11.4 - Zrecze Duże\02_wersja_edytowalna\"/>
    </mc:Choice>
  </mc:AlternateContent>
  <xr:revisionPtr revIDLastSave="0" documentId="13_ncr:1_{0FE0433A-042C-4A81-AD69-5161E7101942}" xr6:coauthVersionLast="47" xr6:coauthVersionMax="47" xr10:uidLastSave="{00000000-0000-0000-0000-000000000000}"/>
  <bookViews>
    <workbookView xWindow="-108" yWindow="-108" windowWidth="23256" windowHeight="12576" tabRatio="497" activeTab="1" xr2:uid="{00000000-000D-0000-FFFF-FFFF00000000}"/>
  </bookViews>
  <sheets>
    <sheet name="Str_tyt" sheetId="2" r:id="rId1"/>
    <sheet name="Przedmiar" sheetId="1" r:id="rId2"/>
  </sheets>
  <definedNames>
    <definedName name="jh" localSheetId="1">Przedmiar!$A$1:$H$42</definedName>
    <definedName name="_xlnm.Print_Area" localSheetId="1">Przedmiar!$A$1:$H$51</definedName>
    <definedName name="_xlnm.Print_Area" localSheetId="0">Str_tyt!$A$1:$U$41</definedName>
    <definedName name="Print_Area" localSheetId="1">Przedmiar!$A$1:$H$42</definedName>
    <definedName name="Print_Area" localSheetId="0">Str_tyt!$A$1:$G$42</definedName>
    <definedName name="Print_Area_0" localSheetId="1">Przedmiar!$A$1:$I$42</definedName>
    <definedName name="Print_Area_0_0" localSheetId="1">Przedmiar!$A$1:$I$42</definedName>
    <definedName name="Print_Area_0_0_0" localSheetId="1">Przedmiar!$A$1:$I$42</definedName>
    <definedName name="Print_Titles" localSheetId="1">Przedmiar!$6:$9</definedName>
    <definedName name="Print_Titles_0" localSheetId="1">Przedmiar!$6:$9</definedName>
    <definedName name="Print_Titles_0_0" localSheetId="1">Przedmiar!$6:$9</definedName>
    <definedName name="Print_Titles_0_0_0" localSheetId="1">Przedmiar!$6:$9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" l="1"/>
  <c r="B13" i="1" s="1"/>
  <c r="B14" i="1" l="1"/>
  <c r="B15" i="1" l="1"/>
  <c r="B4" i="1"/>
  <c r="I21" i="2"/>
  <c r="I19" i="2"/>
  <c r="P17" i="2"/>
  <c r="I17" i="2"/>
  <c r="P16" i="2"/>
  <c r="I16" i="2"/>
  <c r="P15" i="2"/>
  <c r="I15" i="2"/>
  <c r="P13" i="2"/>
  <c r="I13" i="2"/>
  <c r="P10" i="2"/>
  <c r="I10" i="2"/>
  <c r="O9" i="2"/>
  <c r="H9" i="2"/>
  <c r="O41" i="2" l="1"/>
  <c r="H41" i="2"/>
  <c r="B16" i="1" l="1"/>
  <c r="B18" i="1" s="1"/>
  <c r="B20" i="1" l="1"/>
  <c r="B21" i="1" l="1"/>
  <c r="B22" i="1" s="1"/>
  <c r="B23" i="1" s="1"/>
  <c r="B26" i="1" l="1"/>
  <c r="B27" i="1" s="1"/>
  <c r="B1" i="1"/>
  <c r="B28" i="1" l="1"/>
  <c r="B29" i="1" l="1"/>
  <c r="B30" i="1" l="1"/>
  <c r="B31" i="1" s="1"/>
  <c r="B32" i="1" l="1"/>
  <c r="B33" i="1" l="1"/>
  <c r="B34" i="1" l="1"/>
  <c r="B35" i="1" l="1"/>
  <c r="B37" i="1" s="1"/>
  <c r="B38" i="1" l="1"/>
  <c r="B40" i="1" s="1"/>
  <c r="B41" i="1" s="1"/>
  <c r="B4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29" authorId="0" shapeId="0" xr:uid="{E026693A-A551-4B09-A106-492C17DF218C}">
      <text>
        <r>
          <rPr>
            <b/>
            <sz val="9"/>
            <color rgb="FF000000"/>
            <rFont val="Tahoma"/>
            <family val="2"/>
            <charset val="238"/>
          </rPr>
          <t>MB:</t>
        </r>
        <r>
          <rPr>
            <sz val="9"/>
            <color rgb="FF000000"/>
            <rFont val="Tahoma"/>
            <family val="2"/>
            <charset val="238"/>
          </rPr>
          <t>CPV 45233100-0</t>
        </r>
      </text>
    </comment>
    <comment ref="D32" authorId="0" shapeId="0" xr:uid="{146D465C-171E-43A8-888A-BA835016C14C}">
      <text>
        <r>
          <rPr>
            <b/>
            <sz val="9"/>
            <color rgb="FF000000"/>
            <rFont val="Tahoma"/>
            <family val="2"/>
            <charset val="238"/>
          </rPr>
          <t>MB:</t>
        </r>
        <r>
          <rPr>
            <sz val="9"/>
            <color rgb="FF000000"/>
            <rFont val="Tahoma"/>
            <family val="2"/>
            <charset val="238"/>
          </rPr>
          <t>CPV 45233220-7</t>
        </r>
      </text>
    </comment>
    <comment ref="D37" authorId="0" shapeId="0" xr:uid="{1D1BC893-4FCA-466F-B040-0F6B79D00D87}">
      <text>
        <r>
          <rPr>
            <b/>
            <sz val="9"/>
            <color rgb="FF000000"/>
            <rFont val="Tahoma"/>
            <family val="2"/>
            <charset val="238"/>
          </rPr>
          <t>MB:</t>
        </r>
        <r>
          <rPr>
            <sz val="9"/>
            <color rgb="FF000000"/>
            <rFont val="Tahoma"/>
            <family val="2"/>
            <charset val="238"/>
          </rPr>
          <t>CPV 45233100-0</t>
        </r>
      </text>
    </comment>
    <comment ref="D38" authorId="0" shapeId="0" xr:uid="{165D9B02-8E8D-44DC-80F0-CCD7E12E6166}">
      <text>
        <r>
          <rPr>
            <b/>
            <sz val="9"/>
            <color rgb="FF000000"/>
            <rFont val="Tahoma"/>
            <family val="2"/>
            <charset val="238"/>
          </rPr>
          <t>MB:</t>
        </r>
        <r>
          <rPr>
            <sz val="9"/>
            <color rgb="FF000000"/>
            <rFont val="Tahoma"/>
            <family val="2"/>
            <charset val="238"/>
          </rPr>
          <t>CPV 45233100-0</t>
        </r>
      </text>
    </comment>
  </commentList>
</comments>
</file>

<file path=xl/sharedStrings.xml><?xml version="1.0" encoding="utf-8"?>
<sst xmlns="http://schemas.openxmlformats.org/spreadsheetml/2006/main" count="147" uniqueCount="97">
  <si>
    <t>PRZEDMIAR ROBÓT</t>
  </si>
  <si>
    <t>Lp.</t>
  </si>
  <si>
    <t>Podstawa</t>
  </si>
  <si>
    <t>Wyszczególnienie elementów rozliczeniowych</t>
  </si>
  <si>
    <t>Jednostka miary</t>
  </si>
  <si>
    <t>Nazwa</t>
  </si>
  <si>
    <t>Razem</t>
  </si>
  <si>
    <t>1.</t>
  </si>
  <si>
    <t>2.</t>
  </si>
  <si>
    <t>3.</t>
  </si>
  <si>
    <t>4.</t>
  </si>
  <si>
    <t>5.</t>
  </si>
  <si>
    <t>km</t>
  </si>
  <si>
    <t>m2</t>
  </si>
  <si>
    <t xml:space="preserve">NAZWA INWESTYCJI :     </t>
  </si>
  <si>
    <t>KODY CPV:</t>
  </si>
  <si>
    <t>ADRES INWESTYCJI :</t>
  </si>
  <si>
    <t>INWESTOR:</t>
  </si>
  <si>
    <t>SPORZĄDZIŁ KALKULACJE :</t>
  </si>
  <si>
    <t>DATA OPRACOWANIA :</t>
  </si>
  <si>
    <t>Stawka roboczogodziny :</t>
  </si>
  <si>
    <t>Poziom cen :</t>
  </si>
  <si>
    <t>VAT [V]</t>
  </si>
  <si>
    <t>45100000-8; 45112210-0; 45233300-2; 45233100-0; 45233220-7</t>
  </si>
  <si>
    <t>…………………………………………..</t>
  </si>
  <si>
    <t>Charakterystyka ogólna obiektu do kosztorysu:</t>
  </si>
  <si>
    <t>A</t>
  </si>
  <si>
    <t>ROBOTY PRZYGOTOWAWCZE</t>
  </si>
  <si>
    <t>B</t>
  </si>
  <si>
    <t>C</t>
  </si>
  <si>
    <t>D</t>
  </si>
  <si>
    <t>D.01.02.04</t>
  </si>
  <si>
    <t>D.01.02.02</t>
  </si>
  <si>
    <t>D.01.01.01</t>
  </si>
  <si>
    <t>D.04.01.01</t>
  </si>
  <si>
    <t>D.04.04.02</t>
  </si>
  <si>
    <r>
      <rPr>
        <b/>
        <sz val="20"/>
        <rFont val="Arial Narrow"/>
        <family val="2"/>
        <charset val="238"/>
      </rPr>
      <t xml:space="preserve">    </t>
    </r>
    <r>
      <rPr>
        <b/>
        <u/>
        <sz val="20"/>
        <rFont val="Arial Narrow"/>
        <family val="2"/>
        <charset val="238"/>
      </rPr>
      <t>KOSZTORYS OFERTOWY</t>
    </r>
  </si>
  <si>
    <t>mgr inż. Dominika Skalik</t>
  </si>
  <si>
    <r>
      <rPr>
        <b/>
        <sz val="20"/>
        <rFont val="Arial Narrow"/>
        <family val="2"/>
        <charset val="238"/>
      </rPr>
      <t xml:space="preserve">    </t>
    </r>
    <r>
      <rPr>
        <b/>
        <u/>
        <sz val="20"/>
        <rFont val="Arial Narrow"/>
        <family val="2"/>
        <charset val="238"/>
      </rPr>
      <t>PRZEDMIAR ROBÓT</t>
    </r>
  </si>
  <si>
    <t>BRANŻA DROGOWA</t>
  </si>
  <si>
    <t>szt.</t>
  </si>
  <si>
    <t>D.01.02.01</t>
  </si>
  <si>
    <t>E</t>
  </si>
  <si>
    <t>m</t>
  </si>
  <si>
    <t>KORYTOWANIE ORAZ PROFILOWANIE I ZAGĘSZCZANIE PODŁOŻA</t>
  </si>
  <si>
    <t>KONSTRUKCJA NAWIERZCHNI</t>
  </si>
  <si>
    <t>D.04.05.01</t>
  </si>
  <si>
    <t>D.04.03.01</t>
  </si>
  <si>
    <t>Oczyszczenie nieulepszonych warstw konstrukcyjnych mechanicznie</t>
  </si>
  <si>
    <t>Skropienie warstw konstrukcyjnych emulsją asfaltową - mechanicznie warstw niebitumicznych</t>
  </si>
  <si>
    <t>D.05.03.05b</t>
  </si>
  <si>
    <t>Oczyszczenie bitumicznych warstw konstrukcyjnych mechanicznie</t>
  </si>
  <si>
    <t>Skropienie warstw konstrukcyjnych emulsją asfaltową - mechanicznie warstw bitumicznych</t>
  </si>
  <si>
    <t>D.05.03.05a</t>
  </si>
  <si>
    <t>Wykonanie nawierzchni z betonu asfaltowego warstwa ścieralna z AC 11 S, grub. w-wy 4 cm</t>
  </si>
  <si>
    <t>Karczowanie drzew</t>
  </si>
  <si>
    <t>Mechaniczne usunięcie warstwy humusu, grubość warstwy śr. 20 cm</t>
  </si>
  <si>
    <t>Rozbiórki podbudowy/nawierzchni z kruszywa, grub. w-wy do 45 cm</t>
  </si>
  <si>
    <t>ODWODNIENIE</t>
  </si>
  <si>
    <t>Nawierzchnia kruszywowa (pobocze, zjazdy)</t>
  </si>
  <si>
    <t>Humusowanie terenów płaskich przy grubości humusu 20 cm</t>
  </si>
  <si>
    <t>Wykonanie pobocza z kruszywa łamanego, grub. w-wy 15 cm</t>
  </si>
  <si>
    <t>Nawierzchnia asfaltowa (jezdnia)</t>
  </si>
  <si>
    <t>06.2021 r.</t>
  </si>
  <si>
    <t>Gmina Chmielnik</t>
  </si>
  <si>
    <t>”Przebudowa drogi gminnej Zrecze Duże – Zrecze Małe
na odcinku od km 0+004 do km 0+344”</t>
  </si>
  <si>
    <t>droga gminna Zrecze Duże - Zrecze Małe; msc. Zrecze Duże; gm. Chmielnik;
pow. kielecki; woj. świętokrzyskie</t>
  </si>
  <si>
    <t>Plac Kościuszki 7</t>
  </si>
  <si>
    <t xml:space="preserve">26-020 Chmielnik
</t>
  </si>
  <si>
    <t>Obiektem inwestycji jest przebudowa drogi gminnej w Zreczu Dużym. Opracowanie przewiduje przebudowę jezdni o nawierzchni asfaltowej w km 0+004 do km ok. 0+344. Należy wykonać obustronne pobocza oraz zjazdy indywidualne. Istniejące przepusty poprzeczne należy wymienić.</t>
  </si>
  <si>
    <t>ha</t>
  </si>
  <si>
    <t>Odtworzenie trasy i punktów wysokościowych dla liniowych robót ziemnych</t>
  </si>
  <si>
    <t>Rozebranie nawierzchni z betonu asfaltowego śr. gr. 10 cm</t>
  </si>
  <si>
    <t>Koryto wykonane mechanicznie wraz z profilowaniem i zagęszczaniem podłoża na całej szer. jezdni, głęb. koryta 52 cm</t>
  </si>
  <si>
    <t>Wykonanie podbudowy zjazdów z kruszywa łamanego, grub. w-wy 36 cm</t>
  </si>
  <si>
    <t>Wykonanie warstwy ulepszonego podłoża z gruntu niewysadzinowego, grubość warstwy 20 cm</t>
  </si>
  <si>
    <t>Wykonanie podbudowy z mieszanki kruszywa łamanego grub. w-wy 22 cm</t>
  </si>
  <si>
    <t>Wykonanie nawierzchni z betonu asfaltowego warstwa wiążąca z AC 16 W, grub. w-wy 6 cm</t>
  </si>
  <si>
    <t>Ustawianie krawężników betonowych na ławach betonowych</t>
  </si>
  <si>
    <t>D.08.05.01</t>
  </si>
  <si>
    <t>D.07.05.01</t>
  </si>
  <si>
    <t>D.07.06.02</t>
  </si>
  <si>
    <t>ROBOTY WYKOŃCZENIOWE</t>
  </si>
  <si>
    <t>Umocnienie dna rowów i ścieków płytami korytkami żelbetowymi</t>
  </si>
  <si>
    <t>Umocnienie dna rowów i ścieków płytami prefabrykowanymi</t>
  </si>
  <si>
    <t>Ułożenie ścieków z prefabrykowanych elementów betonowych na ławach betonowych</t>
  </si>
  <si>
    <t>Ustawianie urządzeń zabezpieczających ruch pieszych na obiektach mostowych</t>
  </si>
  <si>
    <t>Ustawienie barier ochronnych stalowych jednostronnych</t>
  </si>
  <si>
    <t>D.06.01.01</t>
  </si>
  <si>
    <t>D.08.01.01b</t>
  </si>
  <si>
    <t>D.04.02.01a</t>
  </si>
  <si>
    <t>D.03.01.01</t>
  </si>
  <si>
    <t>II kwartał 2021</t>
  </si>
  <si>
    <t>Karczowanie krzaków i podszycia</t>
  </si>
  <si>
    <t>Wymiana przepustu poprzecznego na przepust skrzynkowy A ze ściankami czołowymi</t>
  </si>
  <si>
    <t>Wymiana przepustu poprzecznego na przepust skrzynkowy B ze ściankami czołowymi</t>
  </si>
  <si>
    <t xml:space="preserve"> PRZEDMIAR ROBÓT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</si>
</sst>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5" formatCode="0.000"/>
  </numFmts>
  <fonts count="20" x14ac:knownFonts="1">
    <font>
      <sz val="10"/>
      <name val="Arial CE"/>
      <family val="2"/>
      <charset val="238"/>
    </font>
    <font>
      <sz val="11"/>
      <name val="Arial CE"/>
      <family val="2"/>
      <charset val="238"/>
    </font>
    <font>
      <b/>
      <sz val="14"/>
      <color rgb="FF00000A"/>
      <name val="Arial Narrow"/>
      <family val="1"/>
      <charset val="238"/>
    </font>
    <font>
      <b/>
      <sz val="20"/>
      <name val="Arial Narrow"/>
      <family val="2"/>
      <charset val="238"/>
    </font>
    <font>
      <sz val="11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sz val="11"/>
      <name val="Arial Narrow"/>
      <family val="2"/>
      <charset val="238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b/>
      <u/>
      <sz val="20"/>
      <name val="Arial Narrow"/>
      <family val="2"/>
      <charset val="238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u/>
      <sz val="10"/>
      <name val="Arial Narrow"/>
      <family val="2"/>
      <charset val="238"/>
    </font>
    <font>
      <b/>
      <sz val="11"/>
      <name val="Arial CE"/>
      <family val="2"/>
      <charset val="238"/>
    </font>
    <font>
      <u/>
      <sz val="10"/>
      <name val="Arial Narrow"/>
      <family val="2"/>
      <charset val="238"/>
    </font>
    <font>
      <b/>
      <sz val="10"/>
      <name val="Arial CE"/>
      <family val="2"/>
      <charset val="238"/>
    </font>
    <font>
      <b/>
      <sz val="16"/>
      <name val="Arial Narrow"/>
      <family val="2"/>
      <charset val="238"/>
    </font>
    <font>
      <sz val="8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vertical="top"/>
    </xf>
    <xf numFmtId="0" fontId="10" fillId="0" borderId="0" xfId="0" applyFont="1" applyAlignment="1">
      <alignment horizontal="left" vertical="center"/>
    </xf>
    <xf numFmtId="0" fontId="11" fillId="0" borderId="0" xfId="0" applyFont="1"/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vertical="top" wrapText="1"/>
    </xf>
    <xf numFmtId="4" fontId="13" fillId="0" borderId="0" xfId="0" applyNumberFormat="1" applyFont="1" applyAlignment="1">
      <alignment vertical="top" wrapText="1"/>
    </xf>
    <xf numFmtId="0" fontId="13" fillId="0" borderId="0" xfId="0" applyFont="1" applyAlignment="1">
      <alignment horizontal="left" vertical="top"/>
    </xf>
    <xf numFmtId="0" fontId="13" fillId="0" borderId="0" xfId="0" applyFont="1"/>
    <xf numFmtId="4" fontId="13" fillId="0" borderId="0" xfId="0" applyNumberFormat="1" applyFont="1" applyAlignment="1">
      <alignment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 vertical="top"/>
    </xf>
    <xf numFmtId="10" fontId="13" fillId="0" borderId="0" xfId="0" applyNumberFormat="1" applyFont="1" applyAlignment="1">
      <alignment vertical="top" wrapText="1"/>
    </xf>
    <xf numFmtId="0" fontId="15" fillId="0" borderId="0" xfId="0" applyFont="1"/>
    <xf numFmtId="0" fontId="16" fillId="0" borderId="0" xfId="0" applyFont="1" applyAlignment="1">
      <alignment horizontal="left" vertical="top"/>
    </xf>
    <xf numFmtId="0" fontId="11" fillId="0" borderId="0" xfId="0" applyFont="1" applyAlignment="1">
      <alignment horizontal="left" vertical="center" wrapText="1"/>
    </xf>
    <xf numFmtId="4" fontId="4" fillId="0" borderId="15" xfId="0" applyNumberFormat="1" applyFont="1" applyBorder="1" applyAlignment="1">
      <alignment horizontal="center" vertical="center"/>
    </xf>
    <xf numFmtId="8" fontId="11" fillId="0" borderId="0" xfId="0" applyNumberFormat="1" applyFont="1" applyAlignment="1">
      <alignment horizontal="left" vertical="top"/>
    </xf>
    <xf numFmtId="0" fontId="17" fillId="0" borderId="0" xfId="0" applyFont="1"/>
    <xf numFmtId="4" fontId="4" fillId="0" borderId="8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 vertical="top"/>
    </xf>
    <xf numFmtId="4" fontId="15" fillId="0" borderId="0" xfId="0" applyNumberFormat="1" applyFont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11" xfId="0" applyFont="1" applyBorder="1" applyAlignment="1">
      <alignment horizontal="center" vertical="center" wrapText="1"/>
    </xf>
    <xf numFmtId="4" fontId="0" fillId="0" borderId="0" xfId="0" applyNumberFormat="1"/>
    <xf numFmtId="0" fontId="0" fillId="0" borderId="0" xfId="0" applyAlignment="1">
      <alignment horizontal="center"/>
    </xf>
    <xf numFmtId="0" fontId="6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7" fillId="3" borderId="24" xfId="0" applyFont="1" applyFill="1" applyBorder="1" applyAlignment="1">
      <alignment vertical="center" wrapText="1"/>
    </xf>
    <xf numFmtId="0" fontId="7" fillId="0" borderId="21" xfId="0" applyFont="1" applyBorder="1" applyAlignment="1">
      <alignment horizontal="center" vertical="center" wrapText="1"/>
    </xf>
    <xf numFmtId="4" fontId="7" fillId="0" borderId="20" xfId="0" applyNumberFormat="1" applyFont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165" fontId="4" fillId="0" borderId="4" xfId="0" applyNumberFormat="1" applyFont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4" fontId="4" fillId="0" borderId="25" xfId="0" applyNumberFormat="1" applyFont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vertical="center" wrapText="1"/>
    </xf>
    <xf numFmtId="0" fontId="7" fillId="3" borderId="22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7" fillId="2" borderId="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9595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22412</xdr:colOff>
      <xdr:row>0</xdr:row>
      <xdr:rowOff>78442</xdr:rowOff>
    </xdr:from>
    <xdr:to>
      <xdr:col>6</xdr:col>
      <xdr:colOff>526677</xdr:colOff>
      <xdr:row>6</xdr:row>
      <xdr:rowOff>146339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5555"/>
        <a:stretch>
          <a:fillRect/>
        </a:stretch>
      </xdr:blipFill>
      <xdr:spPr bwMode="auto">
        <a:xfrm>
          <a:off x="22412" y="78442"/>
          <a:ext cx="5737412" cy="1009191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33616</xdr:colOff>
      <xdr:row>0</xdr:row>
      <xdr:rowOff>89647</xdr:rowOff>
    </xdr:from>
    <xdr:to>
      <xdr:col>13</xdr:col>
      <xdr:colOff>513218</xdr:colOff>
      <xdr:row>6</xdr:row>
      <xdr:rowOff>123265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BCE9A267-74ED-490D-95BA-8EECEF337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5555"/>
        <a:stretch>
          <a:fillRect/>
        </a:stretch>
      </xdr:blipFill>
      <xdr:spPr bwMode="auto">
        <a:xfrm>
          <a:off x="5871881" y="89647"/>
          <a:ext cx="5779984" cy="974912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42</xdr:row>
      <xdr:rowOff>0</xdr:rowOff>
    </xdr:to>
    <xdr:sp macro="" textlink="">
      <xdr:nvSpPr>
        <xdr:cNvPr id="1034" name="shapetype_202" hidden="1">
          <a:extLst>
            <a:ext uri="{FF2B5EF4-FFF2-40B4-BE49-F238E27FC236}">
              <a16:creationId xmlns:a16="http://schemas.microsoft.com/office/drawing/2014/main" id="{00000000-0008-0000-0100-00000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42</xdr:row>
      <xdr:rowOff>0</xdr:rowOff>
    </xdr:to>
    <xdr:sp macro="" textlink="">
      <xdr:nvSpPr>
        <xdr:cNvPr id="1032" name="shapetype_202" hidden="1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42</xdr:row>
      <xdr:rowOff>0</xdr:rowOff>
    </xdr:to>
    <xdr:sp macro="" textlink="">
      <xdr:nvSpPr>
        <xdr:cNvPr id="1030" name="shapetype_202" hidden="1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42</xdr:row>
      <xdr:rowOff>0</xdr:rowOff>
    </xdr:to>
    <xdr:sp macro="" textlink="">
      <xdr:nvSpPr>
        <xdr:cNvPr id="1028" name="shapetype_202" hidden="1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42</xdr:row>
      <xdr:rowOff>0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V49"/>
  <sheetViews>
    <sheetView view="pageBreakPreview" topLeftCell="A19" zoomScale="115" zoomScaleNormal="100" zoomScaleSheetLayoutView="115" workbookViewId="0">
      <selection activeCell="J50" sqref="J50"/>
    </sheetView>
  </sheetViews>
  <sheetFormatPr defaultRowHeight="13.2" x14ac:dyDescent="0.25"/>
  <cols>
    <col min="1" max="1" width="29.109375" customWidth="1"/>
    <col min="2" max="2" width="13.109375" customWidth="1"/>
    <col min="7" max="7" width="9.109375" customWidth="1"/>
    <col min="8" max="8" width="30" customWidth="1"/>
    <col min="9" max="9" width="13.109375" customWidth="1"/>
    <col min="14" max="14" width="9.109375" customWidth="1"/>
    <col min="15" max="15" width="30" customWidth="1"/>
    <col min="16" max="16" width="10.6640625" customWidth="1"/>
    <col min="17" max="17" width="10" customWidth="1"/>
    <col min="18" max="18" width="9.5546875" customWidth="1"/>
  </cols>
  <sheetData>
    <row r="7" spans="1:21" ht="22.5" customHeight="1" x14ac:dyDescent="0.25"/>
    <row r="8" spans="1:21" ht="25.2" x14ac:dyDescent="0.3">
      <c r="A8" s="100" t="s">
        <v>96</v>
      </c>
      <c r="B8" s="86"/>
      <c r="C8" s="86"/>
      <c r="D8" s="86"/>
      <c r="E8" s="86"/>
      <c r="F8" s="86"/>
      <c r="G8" s="86"/>
      <c r="H8" s="86" t="s">
        <v>38</v>
      </c>
      <c r="I8" s="86"/>
      <c r="J8" s="86"/>
      <c r="K8" s="86"/>
      <c r="L8" s="86"/>
      <c r="M8" s="86"/>
      <c r="N8" s="86"/>
      <c r="O8" s="17"/>
      <c r="P8" s="16"/>
      <c r="Q8" s="14" t="s">
        <v>36</v>
      </c>
      <c r="R8" s="17"/>
      <c r="S8" s="14"/>
      <c r="T8" s="17"/>
      <c r="U8" s="17"/>
    </row>
    <row r="9" spans="1:21" ht="21.75" customHeight="1" x14ac:dyDescent="0.35">
      <c r="A9" s="87" t="s">
        <v>39</v>
      </c>
      <c r="B9" s="87"/>
      <c r="C9" s="87"/>
      <c r="D9" s="87"/>
      <c r="E9" s="87"/>
      <c r="F9" s="87"/>
      <c r="G9" s="87"/>
      <c r="H9" s="87" t="str">
        <f>A9</f>
        <v>BRANŻA DROGOWA</v>
      </c>
      <c r="I9" s="87"/>
      <c r="J9" s="87"/>
      <c r="K9" s="87"/>
      <c r="L9" s="87"/>
      <c r="M9" s="87"/>
      <c r="N9" s="87"/>
      <c r="O9" s="87" t="str">
        <f>A9</f>
        <v>BRANŻA DROGOWA</v>
      </c>
      <c r="P9" s="87"/>
      <c r="Q9" s="87"/>
      <c r="R9" s="87"/>
      <c r="S9" s="87"/>
      <c r="T9" s="87"/>
      <c r="U9" s="87"/>
    </row>
    <row r="10" spans="1:21" ht="38.25" customHeight="1" x14ac:dyDescent="0.25">
      <c r="A10" s="18" t="s">
        <v>14</v>
      </c>
      <c r="B10" s="81" t="s">
        <v>65</v>
      </c>
      <c r="C10" s="81"/>
      <c r="D10" s="81"/>
      <c r="E10" s="81"/>
      <c r="F10" s="81"/>
      <c r="G10" s="81"/>
      <c r="H10" s="18" t="s">
        <v>14</v>
      </c>
      <c r="I10" s="81" t="str">
        <f>B10</f>
        <v>”Przebudowa drogi gminnej Zrecze Duże – Zrecze Małe
na odcinku od km 0+004 do km 0+344”</v>
      </c>
      <c r="J10" s="81"/>
      <c r="K10" s="81"/>
      <c r="L10" s="81"/>
      <c r="M10" s="81"/>
      <c r="N10" s="81"/>
      <c r="O10" s="18" t="s">
        <v>14</v>
      </c>
      <c r="P10" s="81" t="str">
        <f>B10</f>
        <v>”Przebudowa drogi gminnej Zrecze Duże – Zrecze Małe
na odcinku od km 0+004 do km 0+344”</v>
      </c>
      <c r="Q10" s="81"/>
      <c r="R10" s="81"/>
      <c r="S10" s="81"/>
      <c r="T10" s="81"/>
      <c r="U10" s="81"/>
    </row>
    <row r="11" spans="1:21" ht="15" customHeight="1" x14ac:dyDescent="0.25">
      <c r="A11" s="18"/>
      <c r="B11" s="22"/>
      <c r="C11" s="22"/>
      <c r="D11" s="22"/>
      <c r="E11" s="22"/>
      <c r="F11" s="22"/>
      <c r="G11" s="22"/>
      <c r="H11" s="18"/>
      <c r="I11" s="22"/>
      <c r="J11" s="22"/>
      <c r="K11" s="22"/>
      <c r="L11" s="22"/>
      <c r="M11" s="22"/>
      <c r="N11" s="22"/>
      <c r="O11" s="18"/>
      <c r="P11" s="22"/>
      <c r="Q11" s="22"/>
      <c r="R11" s="22"/>
      <c r="S11" s="22"/>
      <c r="T11" s="22"/>
      <c r="U11" s="22"/>
    </row>
    <row r="12" spans="1:21" ht="18.75" customHeight="1" x14ac:dyDescent="0.25">
      <c r="A12" s="18" t="s">
        <v>15</v>
      </c>
      <c r="B12" s="84" t="s">
        <v>23</v>
      </c>
      <c r="C12" s="84"/>
      <c r="D12" s="84"/>
      <c r="E12" s="84"/>
      <c r="F12" s="84"/>
      <c r="G12" s="84"/>
      <c r="H12" s="18" t="s">
        <v>15</v>
      </c>
      <c r="I12" s="84" t="s">
        <v>23</v>
      </c>
      <c r="J12" s="84"/>
      <c r="K12" s="84"/>
      <c r="L12" s="84"/>
      <c r="M12" s="84"/>
      <c r="N12" s="84"/>
      <c r="O12" s="18" t="s">
        <v>15</v>
      </c>
      <c r="P12" s="84" t="s">
        <v>23</v>
      </c>
      <c r="Q12" s="84"/>
      <c r="R12" s="84"/>
      <c r="S12" s="84"/>
      <c r="T12" s="84"/>
      <c r="U12" s="84"/>
    </row>
    <row r="13" spans="1:21" ht="15" customHeight="1" x14ac:dyDescent="0.25">
      <c r="A13" s="18" t="s">
        <v>16</v>
      </c>
      <c r="B13" s="84" t="s">
        <v>66</v>
      </c>
      <c r="C13" s="84"/>
      <c r="D13" s="84"/>
      <c r="E13" s="84"/>
      <c r="F13" s="84"/>
      <c r="G13" s="84"/>
      <c r="H13" s="18" t="s">
        <v>16</v>
      </c>
      <c r="I13" s="84" t="str">
        <f>B13</f>
        <v>droga gminna Zrecze Duże - Zrecze Małe; msc. Zrecze Duże; gm. Chmielnik;
pow. kielecki; woj. świętokrzyskie</v>
      </c>
      <c r="J13" s="84"/>
      <c r="K13" s="84"/>
      <c r="L13" s="84"/>
      <c r="M13" s="84"/>
      <c r="N13" s="84"/>
      <c r="O13" s="18" t="s">
        <v>16</v>
      </c>
      <c r="P13" s="84" t="str">
        <f>B13</f>
        <v>droga gminna Zrecze Duże - Zrecze Małe; msc. Zrecze Duże; gm. Chmielnik;
pow. kielecki; woj. świętokrzyskie</v>
      </c>
      <c r="Q13" s="84"/>
      <c r="R13" s="84"/>
      <c r="S13" s="84"/>
      <c r="T13" s="84"/>
      <c r="U13" s="84"/>
    </row>
    <row r="14" spans="1:21" ht="15" customHeight="1" x14ac:dyDescent="0.25">
      <c r="A14" s="18"/>
      <c r="B14" s="84"/>
      <c r="C14" s="84"/>
      <c r="D14" s="84"/>
      <c r="E14" s="84"/>
      <c r="F14" s="84"/>
      <c r="G14" s="84"/>
      <c r="H14" s="18"/>
      <c r="I14" s="84"/>
      <c r="J14" s="84"/>
      <c r="K14" s="84"/>
      <c r="L14" s="84"/>
      <c r="M14" s="84"/>
      <c r="N14" s="84"/>
      <c r="O14" s="18"/>
      <c r="P14" s="84"/>
      <c r="Q14" s="84"/>
      <c r="R14" s="84"/>
      <c r="S14" s="84"/>
      <c r="T14" s="84"/>
      <c r="U14" s="84"/>
    </row>
    <row r="15" spans="1:21" ht="15" customHeight="1" x14ac:dyDescent="0.25">
      <c r="A15" s="18" t="s">
        <v>17</v>
      </c>
      <c r="B15" s="84" t="s">
        <v>64</v>
      </c>
      <c r="C15" s="84"/>
      <c r="D15" s="84"/>
      <c r="E15" s="22"/>
      <c r="F15" s="22"/>
      <c r="G15" s="22"/>
      <c r="H15" s="18" t="s">
        <v>17</v>
      </c>
      <c r="I15" s="84" t="str">
        <f>B15</f>
        <v>Gmina Chmielnik</v>
      </c>
      <c r="J15" s="84"/>
      <c r="K15" s="84"/>
      <c r="L15" s="22"/>
      <c r="M15" s="22"/>
      <c r="N15" s="22"/>
      <c r="O15" s="18" t="s">
        <v>17</v>
      </c>
      <c r="P15" s="84" t="str">
        <f>B15</f>
        <v>Gmina Chmielnik</v>
      </c>
      <c r="Q15" s="84"/>
      <c r="R15" s="84"/>
      <c r="S15" s="22"/>
      <c r="T15" s="22"/>
      <c r="U15" s="22"/>
    </row>
    <row r="16" spans="1:21" ht="15" customHeight="1" x14ac:dyDescent="0.25">
      <c r="A16" s="18"/>
      <c r="B16" s="84" t="s">
        <v>67</v>
      </c>
      <c r="C16" s="84"/>
      <c r="D16" s="22"/>
      <c r="E16" s="22"/>
      <c r="F16" s="22"/>
      <c r="G16" s="22"/>
      <c r="H16" s="18"/>
      <c r="I16" s="84" t="str">
        <f>B16</f>
        <v>Plac Kościuszki 7</v>
      </c>
      <c r="J16" s="84"/>
      <c r="K16" s="84"/>
      <c r="L16" s="22"/>
      <c r="M16" s="22"/>
      <c r="N16" s="22"/>
      <c r="O16" s="18"/>
      <c r="P16" s="84" t="str">
        <f>B16</f>
        <v>Plac Kościuszki 7</v>
      </c>
      <c r="Q16" s="84"/>
      <c r="R16" s="22"/>
      <c r="S16" s="22"/>
      <c r="T16" s="22"/>
      <c r="U16" s="22"/>
    </row>
    <row r="17" spans="1:21" ht="15" customHeight="1" x14ac:dyDescent="0.25">
      <c r="A17" s="18"/>
      <c r="B17" s="84" t="s">
        <v>68</v>
      </c>
      <c r="C17" s="85"/>
      <c r="D17" s="22"/>
      <c r="E17" s="22"/>
      <c r="F17" s="22"/>
      <c r="G17" s="22"/>
      <c r="H17" s="18"/>
      <c r="I17" s="84" t="str">
        <f>B17</f>
        <v xml:space="preserve">26-020 Chmielnik
</v>
      </c>
      <c r="J17" s="84"/>
      <c r="K17" s="84"/>
      <c r="L17" s="22"/>
      <c r="M17" s="22"/>
      <c r="N17" s="22"/>
      <c r="O17" s="18"/>
      <c r="P17" s="84" t="str">
        <f>B17</f>
        <v xml:space="preserve">26-020 Chmielnik
</v>
      </c>
      <c r="Q17" s="84"/>
      <c r="R17" s="22"/>
      <c r="S17" s="22"/>
      <c r="T17" s="22"/>
      <c r="U17" s="22"/>
    </row>
    <row r="18" spans="1:21" ht="13.8" x14ac:dyDescent="0.2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1:21" ht="15.75" customHeight="1" x14ac:dyDescent="0.25">
      <c r="A19" s="18" t="s">
        <v>18</v>
      </c>
      <c r="B19" s="83" t="s">
        <v>37</v>
      </c>
      <c r="C19" s="83"/>
      <c r="D19" s="83"/>
      <c r="E19" s="18" t="s">
        <v>24</v>
      </c>
      <c r="F19" s="18"/>
      <c r="G19" s="18"/>
      <c r="H19" s="18" t="s">
        <v>18</v>
      </c>
      <c r="I19" s="83" t="str">
        <f>B19</f>
        <v>mgr inż. Dominika Skalik</v>
      </c>
      <c r="J19" s="83"/>
      <c r="K19" s="83"/>
      <c r="L19" s="18" t="s">
        <v>24</v>
      </c>
      <c r="M19" s="18"/>
      <c r="N19" s="18"/>
      <c r="O19" s="18" t="s">
        <v>18</v>
      </c>
      <c r="P19" s="83"/>
      <c r="Q19" s="83"/>
      <c r="R19" s="83"/>
      <c r="S19" s="18" t="s">
        <v>24</v>
      </c>
      <c r="T19" s="18"/>
      <c r="U19" s="18"/>
    </row>
    <row r="20" spans="1:21" ht="15" customHeight="1" x14ac:dyDescent="0.2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1:21" ht="13.8" x14ac:dyDescent="0.25">
      <c r="A21" s="18" t="s">
        <v>19</v>
      </c>
      <c r="B21" s="18" t="s">
        <v>63</v>
      </c>
      <c r="C21" s="18"/>
      <c r="D21" s="18"/>
      <c r="E21" s="18"/>
      <c r="F21" s="18"/>
      <c r="G21" s="18"/>
      <c r="H21" s="18" t="s">
        <v>19</v>
      </c>
      <c r="I21" s="18" t="str">
        <f>B21</f>
        <v>06.2021 r.</v>
      </c>
      <c r="J21" s="18"/>
      <c r="K21" s="18"/>
      <c r="L21" s="18"/>
      <c r="M21" s="18"/>
      <c r="N21" s="18"/>
      <c r="O21" s="18" t="s">
        <v>19</v>
      </c>
      <c r="P21" s="18"/>
      <c r="Q21" s="18"/>
      <c r="R21" s="18"/>
      <c r="S21" s="18"/>
      <c r="T21" s="18"/>
      <c r="U21" s="18"/>
    </row>
    <row r="22" spans="1:21" ht="13.8" x14ac:dyDescent="0.25">
      <c r="A22" s="18"/>
      <c r="B22" s="18"/>
      <c r="C22" s="18"/>
      <c r="D22" s="18"/>
      <c r="E22" s="18"/>
      <c r="F22" s="18"/>
      <c r="G22" s="18"/>
      <c r="H22" s="39"/>
      <c r="O22" s="18"/>
      <c r="P22" s="18"/>
      <c r="Q22" s="18"/>
      <c r="R22" s="18"/>
      <c r="S22" s="18"/>
      <c r="T22" s="18"/>
      <c r="U22" s="18"/>
    </row>
    <row r="23" spans="1:21" ht="13.8" x14ac:dyDescent="0.25">
      <c r="A23" s="18" t="s">
        <v>20</v>
      </c>
      <c r="B23" s="33">
        <v>20</v>
      </c>
      <c r="C23" s="18"/>
      <c r="D23" s="18"/>
      <c r="E23" s="18"/>
      <c r="F23" s="18"/>
      <c r="G23" s="18"/>
      <c r="H23" s="39"/>
      <c r="O23" s="18" t="s">
        <v>20</v>
      </c>
      <c r="P23" s="33"/>
      <c r="Q23" s="18"/>
      <c r="R23" s="18"/>
      <c r="S23" s="18"/>
      <c r="T23" s="18"/>
      <c r="U23" s="18"/>
    </row>
    <row r="24" spans="1:21" ht="15" customHeight="1" x14ac:dyDescent="0.25">
      <c r="A24" s="18" t="s">
        <v>21</v>
      </c>
      <c r="B24" s="83" t="s">
        <v>92</v>
      </c>
      <c r="C24" s="83"/>
      <c r="D24" s="83"/>
      <c r="E24" s="18"/>
      <c r="F24" s="18"/>
      <c r="G24" s="18"/>
      <c r="H24" s="39"/>
      <c r="O24" s="18" t="s">
        <v>21</v>
      </c>
      <c r="P24" s="83"/>
      <c r="Q24" s="83"/>
      <c r="R24" s="83"/>
      <c r="S24" s="18"/>
      <c r="T24" s="18"/>
      <c r="U24" s="18"/>
    </row>
    <row r="25" spans="1:21" ht="13.8" x14ac:dyDescent="0.25">
      <c r="A25" s="18"/>
      <c r="B25" s="18"/>
      <c r="C25" s="18"/>
      <c r="D25" s="18"/>
      <c r="E25" s="18"/>
      <c r="F25" s="18"/>
      <c r="G25" s="18"/>
      <c r="H25" s="39"/>
      <c r="O25" s="18"/>
      <c r="P25" s="18"/>
      <c r="Q25" s="18"/>
      <c r="R25" s="18"/>
      <c r="S25" s="18"/>
      <c r="T25" s="18"/>
      <c r="U25" s="18"/>
    </row>
    <row r="26" spans="1:21" ht="13.8" x14ac:dyDescent="0.25">
      <c r="A26" s="18"/>
      <c r="B26" s="39"/>
      <c r="I26" s="30"/>
      <c r="J26" s="18"/>
      <c r="K26" s="18"/>
      <c r="L26" s="18"/>
      <c r="M26" s="18"/>
      <c r="N26" s="18"/>
      <c r="O26" s="18"/>
    </row>
    <row r="27" spans="1:21" ht="13.8" x14ac:dyDescent="0.25">
      <c r="A27" s="18"/>
      <c r="B27" s="39"/>
      <c r="I27" s="18"/>
      <c r="J27" s="28"/>
      <c r="K27" s="20"/>
      <c r="L27" s="18"/>
      <c r="M27" s="18"/>
      <c r="N27" s="18"/>
      <c r="O27" s="18"/>
    </row>
    <row r="28" spans="1:21" ht="13.8" x14ac:dyDescent="0.25">
      <c r="A28" s="18"/>
      <c r="B28" s="39"/>
      <c r="I28" s="18"/>
      <c r="J28" s="28"/>
      <c r="K28" s="20"/>
      <c r="L28" s="18"/>
      <c r="M28" s="18"/>
      <c r="N28" s="18"/>
      <c r="O28" s="18"/>
    </row>
    <row r="29" spans="1:21" ht="12.75" customHeight="1" x14ac:dyDescent="0.25">
      <c r="A29" s="18"/>
      <c r="B29" s="39"/>
      <c r="I29" s="18"/>
      <c r="J29" s="28"/>
      <c r="K29" s="20"/>
      <c r="L29" s="20"/>
      <c r="M29" s="18"/>
      <c r="N29" s="18"/>
      <c r="O29" s="18"/>
    </row>
    <row r="30" spans="1:21" ht="12.75" customHeight="1" x14ac:dyDescent="0.25">
      <c r="A30" s="20"/>
      <c r="B30" s="39"/>
      <c r="I30" s="18" t="s">
        <v>22</v>
      </c>
      <c r="J30" s="28"/>
      <c r="K30" s="27"/>
      <c r="L30" s="20"/>
      <c r="M30" s="20"/>
      <c r="N30" s="20"/>
      <c r="O30" s="20"/>
    </row>
    <row r="31" spans="1:21" ht="11.25" customHeight="1" x14ac:dyDescent="0.25">
      <c r="A31" s="18"/>
      <c r="B31" s="39"/>
      <c r="I31" s="18"/>
      <c r="J31" s="18"/>
      <c r="K31" s="18"/>
      <c r="L31" s="18"/>
      <c r="M31" s="18"/>
      <c r="N31" s="18"/>
      <c r="O31" s="18"/>
    </row>
    <row r="32" spans="1:21" ht="29.25" customHeight="1" x14ac:dyDescent="0.3">
      <c r="A32" s="18"/>
      <c r="B32" s="40"/>
      <c r="I32" s="31"/>
      <c r="J32" s="24"/>
      <c r="K32" s="25"/>
      <c r="M32" s="18"/>
      <c r="N32" s="18"/>
      <c r="O32" s="18"/>
    </row>
    <row r="33" spans="1:22" ht="4.5" customHeight="1" x14ac:dyDescent="0.25">
      <c r="A33" s="18"/>
      <c r="B33" s="39"/>
      <c r="I33" s="18"/>
      <c r="J33" s="22"/>
      <c r="K33" s="22"/>
      <c r="M33" s="18"/>
      <c r="N33" s="18"/>
      <c r="O33" s="18"/>
    </row>
    <row r="34" spans="1:22" ht="13.8" x14ac:dyDescent="0.25">
      <c r="A34" s="18"/>
      <c r="B34" s="39"/>
      <c r="I34" s="18"/>
      <c r="J34" s="21"/>
      <c r="K34" s="22"/>
      <c r="M34" s="18"/>
      <c r="N34" s="18"/>
      <c r="O34" s="18"/>
    </row>
    <row r="35" spans="1:22" ht="4.5" customHeight="1" x14ac:dyDescent="0.3">
      <c r="A35" s="17"/>
      <c r="B35" s="29"/>
      <c r="I35" s="18"/>
      <c r="J35" s="23"/>
      <c r="K35" s="22"/>
      <c r="M35" s="17"/>
      <c r="N35" s="17"/>
      <c r="O35" s="17"/>
    </row>
    <row r="36" spans="1:22" ht="19.5" customHeight="1" x14ac:dyDescent="0.3">
      <c r="A36" s="17"/>
      <c r="B36" s="29"/>
      <c r="I36" s="19"/>
      <c r="J36" s="21"/>
      <c r="K36" s="22"/>
      <c r="M36" s="17"/>
      <c r="N36" s="17"/>
      <c r="O36" s="17"/>
    </row>
    <row r="37" spans="1:22" ht="5.25" customHeight="1" x14ac:dyDescent="0.3">
      <c r="A37" s="17"/>
      <c r="B37" s="29"/>
      <c r="I37" s="17"/>
      <c r="J37" s="17"/>
      <c r="K37" s="17"/>
      <c r="L37" s="17"/>
      <c r="M37" s="17"/>
      <c r="N37" s="17"/>
      <c r="O37" s="17"/>
    </row>
    <row r="38" spans="1:22" ht="15.75" customHeight="1" x14ac:dyDescent="0.25">
      <c r="B38" s="29"/>
      <c r="I38" s="18"/>
    </row>
    <row r="39" spans="1:22" ht="21" customHeight="1" x14ac:dyDescent="0.3">
      <c r="A39" s="17"/>
      <c r="B39" s="29"/>
      <c r="I39" s="82"/>
      <c r="J39" s="82"/>
      <c r="K39" s="82"/>
      <c r="L39" s="82"/>
      <c r="M39" s="82"/>
      <c r="N39" s="82"/>
      <c r="O39" s="17"/>
    </row>
    <row r="40" spans="1:22" ht="18" customHeight="1" x14ac:dyDescent="0.3">
      <c r="A40" s="26" t="s">
        <v>25</v>
      </c>
      <c r="B40" s="17"/>
      <c r="C40" s="17"/>
      <c r="D40" s="17"/>
      <c r="E40" s="17"/>
      <c r="F40" s="17"/>
      <c r="G40" s="17"/>
      <c r="H40" s="88" t="s">
        <v>25</v>
      </c>
      <c r="I40" s="88"/>
      <c r="J40" s="44"/>
      <c r="O40" s="26" t="s">
        <v>25</v>
      </c>
      <c r="P40" s="17"/>
      <c r="Q40" s="17"/>
      <c r="R40" s="17"/>
      <c r="S40" s="17"/>
      <c r="T40" s="17"/>
      <c r="U40" s="17"/>
    </row>
    <row r="41" spans="1:22" ht="57.75" customHeight="1" x14ac:dyDescent="0.25">
      <c r="A41" s="83" t="s">
        <v>69</v>
      </c>
      <c r="B41" s="83"/>
      <c r="C41" s="83"/>
      <c r="D41" s="83"/>
      <c r="E41" s="83"/>
      <c r="F41" s="83"/>
      <c r="G41" s="83"/>
      <c r="H41" s="83" t="str">
        <f>A41</f>
        <v>Obiektem inwestycji jest przebudowa drogi gminnej w Zreczu Dużym. Opracowanie przewiduje przebudowę jezdni o nawierzchni asfaltowej w km 0+004 do km ok. 0+344. Należy wykonać obustronne pobocza oraz zjazdy indywidualne. Istniejące przepusty poprzeczne należy wymienić.</v>
      </c>
      <c r="I41" s="83"/>
      <c r="J41" s="83"/>
      <c r="K41" s="83"/>
      <c r="L41" s="83"/>
      <c r="M41" s="83"/>
      <c r="N41" s="83"/>
      <c r="O41" s="83" t="str">
        <f>A41</f>
        <v>Obiektem inwestycji jest przebudowa drogi gminnej w Zreczu Dużym. Opracowanie przewiduje przebudowę jezdni o nawierzchni asfaltowej w km 0+004 do km ok. 0+344. Należy wykonać obustronne pobocza oraz zjazdy indywidualne. Istniejące przepusty poprzeczne należy wymienić.</v>
      </c>
      <c r="P41" s="83"/>
      <c r="Q41" s="83"/>
      <c r="R41" s="83"/>
      <c r="S41" s="83"/>
      <c r="T41" s="83"/>
      <c r="U41" s="83"/>
      <c r="V41" s="20"/>
    </row>
    <row r="42" spans="1:22" ht="16.5" customHeight="1" x14ac:dyDescent="0.25">
      <c r="A42" s="20"/>
      <c r="B42" s="20"/>
      <c r="C42" s="20"/>
      <c r="D42" s="20"/>
      <c r="E42" s="20"/>
      <c r="F42" s="20"/>
      <c r="G42" s="20"/>
      <c r="H42" s="41"/>
      <c r="P42" s="43"/>
      <c r="Q42" s="43"/>
      <c r="R42" s="43"/>
      <c r="S42" s="43"/>
      <c r="T42" s="43"/>
    </row>
    <row r="43" spans="1:22" ht="12.75" customHeight="1" x14ac:dyDescent="0.25">
      <c r="A43" s="15"/>
      <c r="B43" s="15"/>
      <c r="C43" s="15"/>
      <c r="D43" s="15"/>
      <c r="E43" s="15"/>
      <c r="F43" s="15"/>
      <c r="G43" s="15"/>
    </row>
    <row r="44" spans="1:22" ht="12.75" customHeight="1" x14ac:dyDescent="0.25">
      <c r="A44" s="15"/>
      <c r="B44" s="15"/>
      <c r="C44" s="15"/>
      <c r="D44" s="15"/>
      <c r="E44" s="15"/>
      <c r="F44" s="15"/>
      <c r="G44" s="15"/>
    </row>
    <row r="45" spans="1:22" ht="12.75" customHeight="1" x14ac:dyDescent="0.25">
      <c r="A45" s="15"/>
      <c r="B45" s="15"/>
      <c r="C45" s="15"/>
      <c r="D45" s="15"/>
      <c r="E45" s="15"/>
      <c r="F45" s="15"/>
      <c r="G45" s="15"/>
    </row>
    <row r="46" spans="1:22" ht="12.75" customHeight="1" x14ac:dyDescent="0.25">
      <c r="A46" s="15"/>
      <c r="B46" s="15"/>
      <c r="C46" s="15"/>
      <c r="D46" s="15"/>
      <c r="E46" s="15"/>
      <c r="F46" s="15"/>
      <c r="G46" s="15"/>
    </row>
    <row r="47" spans="1:22" ht="12.75" customHeight="1" x14ac:dyDescent="0.25">
      <c r="A47" s="15"/>
      <c r="B47" s="15"/>
      <c r="C47" s="15"/>
      <c r="D47" s="15"/>
      <c r="E47" s="15"/>
      <c r="F47" s="15"/>
      <c r="G47" s="15"/>
    </row>
    <row r="48" spans="1:22" ht="12.75" customHeight="1" x14ac:dyDescent="0.25">
      <c r="A48" s="15"/>
      <c r="B48" s="15"/>
      <c r="C48" s="15"/>
      <c r="D48" s="15"/>
      <c r="E48" s="15"/>
      <c r="F48" s="15"/>
      <c r="G48" s="15"/>
    </row>
    <row r="49" spans="1:7" ht="12.75" customHeight="1" x14ac:dyDescent="0.25">
      <c r="A49" s="15"/>
      <c r="B49" s="15"/>
      <c r="C49" s="15"/>
      <c r="D49" s="15"/>
      <c r="E49" s="15"/>
      <c r="F49" s="15"/>
      <c r="G49" s="15"/>
    </row>
  </sheetData>
  <mergeCells count="33">
    <mergeCell ref="A8:G8"/>
    <mergeCell ref="O41:U41"/>
    <mergeCell ref="A9:G9"/>
    <mergeCell ref="H9:N9"/>
    <mergeCell ref="O9:U9"/>
    <mergeCell ref="I10:N10"/>
    <mergeCell ref="H40:I40"/>
    <mergeCell ref="H41:N41"/>
    <mergeCell ref="I19:K19"/>
    <mergeCell ref="I15:K15"/>
    <mergeCell ref="P10:U10"/>
    <mergeCell ref="P12:U12"/>
    <mergeCell ref="H8:N8"/>
    <mergeCell ref="I12:N12"/>
    <mergeCell ref="I13:N14"/>
    <mergeCell ref="P13:U14"/>
    <mergeCell ref="P24:R24"/>
    <mergeCell ref="I39:N39"/>
    <mergeCell ref="P15:R15"/>
    <mergeCell ref="P16:Q16"/>
    <mergeCell ref="P17:Q17"/>
    <mergeCell ref="P19:R19"/>
    <mergeCell ref="I16:K16"/>
    <mergeCell ref="I17:K17"/>
    <mergeCell ref="A41:G41"/>
    <mergeCell ref="B10:G10"/>
    <mergeCell ref="B24:D24"/>
    <mergeCell ref="B12:G12"/>
    <mergeCell ref="B16:C16"/>
    <mergeCell ref="B17:C17"/>
    <mergeCell ref="B15:D15"/>
    <mergeCell ref="B19:D19"/>
    <mergeCell ref="B13:G14"/>
  </mergeCells>
  <pageMargins left="0.98425196850393704" right="0.39370078740157483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595959"/>
  </sheetPr>
  <dimension ref="A1:ALU232"/>
  <sheetViews>
    <sheetView tabSelected="1" view="pageBreakPreview" topLeftCell="A28" zoomScale="85" zoomScaleNormal="85" zoomScaleSheetLayoutView="85" workbookViewId="0">
      <selection activeCell="B2" sqref="B2:H2"/>
    </sheetView>
  </sheetViews>
  <sheetFormatPr defaultRowHeight="13.8" x14ac:dyDescent="0.25"/>
  <cols>
    <col min="1" max="1" width="3.33203125" style="1"/>
    <col min="2" max="2" width="3.6640625" style="2" bestFit="1" customWidth="1"/>
    <col min="3" max="3" width="10.5546875" style="2" bestFit="1" customWidth="1"/>
    <col min="4" max="4" width="82.33203125" style="3" bestFit="1" customWidth="1"/>
    <col min="5" max="5" width="6.109375" style="2" bestFit="1" customWidth="1"/>
    <col min="6" max="6" width="8.6640625" style="1" bestFit="1" customWidth="1"/>
    <col min="7" max="7" width="2.109375" style="1"/>
    <col min="8" max="8" width="2.33203125" style="1"/>
    <col min="9" max="9" width="6.33203125" style="1"/>
    <col min="10" max="1009" width="9.109375" style="1"/>
  </cols>
  <sheetData>
    <row r="1" spans="2:1009" customFormat="1" ht="33.75" customHeight="1" x14ac:dyDescent="0.25">
      <c r="B1" s="97" t="str">
        <f>Str_tyt!B10</f>
        <v>”Przebudowa drogi gminnej Zrecze Duże – Zrecze Małe
na odcinku od km 0+004 do km 0+344”</v>
      </c>
      <c r="C1" s="97"/>
      <c r="D1" s="97"/>
      <c r="E1" s="97"/>
      <c r="F1" s="97"/>
      <c r="G1" s="4"/>
      <c r="H1" s="4"/>
      <c r="ALU1" s="1"/>
    </row>
    <row r="2" spans="2:1009" customFormat="1" ht="15" customHeight="1" x14ac:dyDescent="0.25">
      <c r="B2" s="98"/>
      <c r="C2" s="98"/>
      <c r="D2" s="98"/>
      <c r="E2" s="98"/>
      <c r="F2" s="98"/>
      <c r="G2" s="98"/>
      <c r="H2" s="98"/>
      <c r="ALU2" s="1"/>
    </row>
    <row r="3" spans="2:1009" customFormat="1" ht="15" customHeight="1" x14ac:dyDescent="0.3">
      <c r="B3" s="99" t="s">
        <v>0</v>
      </c>
      <c r="C3" s="99"/>
      <c r="D3" s="99"/>
      <c r="E3" s="99"/>
      <c r="F3" s="99"/>
      <c r="G3" s="45"/>
      <c r="H3" s="45"/>
      <c r="ALU3" s="1"/>
    </row>
    <row r="4" spans="2:1009" customFormat="1" ht="15" customHeight="1" x14ac:dyDescent="0.25">
      <c r="B4" s="95" t="str">
        <f>Str_tyt!A9</f>
        <v>BRANŻA DROGOWA</v>
      </c>
      <c r="C4" s="95"/>
      <c r="D4" s="95"/>
      <c r="E4" s="95"/>
      <c r="F4" s="95"/>
      <c r="ALU4" s="1"/>
    </row>
    <row r="5" spans="2:1009" customFormat="1" ht="15.75" customHeight="1" thickBot="1" x14ac:dyDescent="0.3">
      <c r="B5" s="96"/>
      <c r="C5" s="96"/>
      <c r="D5" s="96"/>
      <c r="E5" s="96"/>
      <c r="F5" s="96"/>
      <c r="ALU5" s="1"/>
    </row>
    <row r="6" spans="2:1009" customFormat="1" ht="15.75" customHeight="1" thickBot="1" x14ac:dyDescent="0.3">
      <c r="B6" s="92" t="s">
        <v>1</v>
      </c>
      <c r="C6" s="90" t="s">
        <v>2</v>
      </c>
      <c r="D6" s="91" t="s">
        <v>3</v>
      </c>
      <c r="E6" s="93" t="s">
        <v>4</v>
      </c>
      <c r="F6" s="93"/>
      <c r="ALU6" s="1"/>
    </row>
    <row r="7" spans="2:1009" customFormat="1" ht="17.399999999999999" customHeight="1" thickBot="1" x14ac:dyDescent="0.3">
      <c r="B7" s="92"/>
      <c r="C7" s="90"/>
      <c r="D7" s="91"/>
      <c r="E7" s="94" t="s">
        <v>5</v>
      </c>
      <c r="F7" s="89" t="s">
        <v>6</v>
      </c>
      <c r="ALU7" s="1"/>
    </row>
    <row r="8" spans="2:1009" customFormat="1" ht="29.25" customHeight="1" x14ac:dyDescent="0.25">
      <c r="B8" s="92"/>
      <c r="C8" s="90"/>
      <c r="D8" s="91"/>
      <c r="E8" s="94"/>
      <c r="F8" s="89"/>
      <c r="ALU8" s="1"/>
    </row>
    <row r="9" spans="2:1009" customFormat="1" ht="14.4" thickBot="1" x14ac:dyDescent="0.3">
      <c r="B9" s="5" t="s">
        <v>7</v>
      </c>
      <c r="C9" s="6" t="s">
        <v>8</v>
      </c>
      <c r="D9" s="7" t="s">
        <v>9</v>
      </c>
      <c r="E9" s="6" t="s">
        <v>10</v>
      </c>
      <c r="F9" s="8" t="s">
        <v>11</v>
      </c>
      <c r="ALU9" s="1"/>
    </row>
    <row r="10" spans="2:1009" customFormat="1" ht="15" customHeight="1" thickBot="1" x14ac:dyDescent="0.3">
      <c r="B10" s="60" t="s">
        <v>26</v>
      </c>
      <c r="C10" s="57"/>
      <c r="D10" s="57" t="s">
        <v>27</v>
      </c>
      <c r="E10" s="57"/>
      <c r="F10" s="61"/>
      <c r="ALU10" s="1"/>
    </row>
    <row r="11" spans="2:1009" customFormat="1" x14ac:dyDescent="0.25">
      <c r="B11" s="46">
        <v>1</v>
      </c>
      <c r="C11" s="47" t="s">
        <v>33</v>
      </c>
      <c r="D11" s="52" t="s">
        <v>71</v>
      </c>
      <c r="E11" s="49" t="s">
        <v>12</v>
      </c>
      <c r="F11" s="63">
        <v>0.34</v>
      </c>
      <c r="ALU11" s="1"/>
    </row>
    <row r="12" spans="2:1009" customFormat="1" x14ac:dyDescent="0.25">
      <c r="B12" s="9">
        <f>B11+1</f>
        <v>2</v>
      </c>
      <c r="C12" s="10" t="s">
        <v>41</v>
      </c>
      <c r="D12" s="11" t="s">
        <v>55</v>
      </c>
      <c r="E12" s="12" t="s">
        <v>40</v>
      </c>
      <c r="F12" s="56">
        <v>3</v>
      </c>
      <c r="ALU12" s="1"/>
    </row>
    <row r="13" spans="2:1009" customFormat="1" x14ac:dyDescent="0.25">
      <c r="B13" s="9">
        <f>B12+1</f>
        <v>3</v>
      </c>
      <c r="C13" s="10" t="s">
        <v>41</v>
      </c>
      <c r="D13" s="11" t="s">
        <v>93</v>
      </c>
      <c r="E13" s="12" t="s">
        <v>70</v>
      </c>
      <c r="F13" s="56">
        <v>0.2</v>
      </c>
      <c r="ALU13" s="1"/>
    </row>
    <row r="14" spans="2:1009" customFormat="1" x14ac:dyDescent="0.25">
      <c r="B14" s="9">
        <f t="shared" ref="B14:B15" si="0">B13+1</f>
        <v>4</v>
      </c>
      <c r="C14" s="10" t="s">
        <v>32</v>
      </c>
      <c r="D14" s="11" t="s">
        <v>56</v>
      </c>
      <c r="E14" s="12" t="s">
        <v>13</v>
      </c>
      <c r="F14" s="35">
        <v>3000</v>
      </c>
      <c r="ALU14" s="1"/>
    </row>
    <row r="15" spans="2:1009" customFormat="1" x14ac:dyDescent="0.25">
      <c r="B15" s="9">
        <f t="shared" si="0"/>
        <v>5</v>
      </c>
      <c r="C15" s="10" t="s">
        <v>31</v>
      </c>
      <c r="D15" s="11" t="s">
        <v>72</v>
      </c>
      <c r="E15" s="12" t="s">
        <v>13</v>
      </c>
      <c r="F15" s="35">
        <v>1900</v>
      </c>
      <c r="ALU15" s="1"/>
    </row>
    <row r="16" spans="2:1009" customFormat="1" ht="14.4" thickBot="1" x14ac:dyDescent="0.3">
      <c r="B16" s="36">
        <f t="shared" ref="B16" si="1">B15+1</f>
        <v>6</v>
      </c>
      <c r="C16" s="42" t="s">
        <v>31</v>
      </c>
      <c r="D16" s="53" t="s">
        <v>57</v>
      </c>
      <c r="E16" s="37" t="s">
        <v>13</v>
      </c>
      <c r="F16" s="38">
        <v>2000</v>
      </c>
      <c r="ALU16" s="1"/>
    </row>
    <row r="17" spans="2:1009" s="34" customFormat="1" ht="14.4" thickBot="1" x14ac:dyDescent="0.3">
      <c r="B17" s="74" t="s">
        <v>28</v>
      </c>
      <c r="C17" s="76"/>
      <c r="D17" s="76" t="s">
        <v>44</v>
      </c>
      <c r="E17" s="76"/>
      <c r="F17" s="77"/>
      <c r="ALU17" s="29"/>
    </row>
    <row r="18" spans="2:1009" customFormat="1" ht="28.2" thickBot="1" x14ac:dyDescent="0.3">
      <c r="B18" s="69">
        <f>B16+1</f>
        <v>7</v>
      </c>
      <c r="C18" s="70" t="s">
        <v>34</v>
      </c>
      <c r="D18" s="71" t="s">
        <v>73</v>
      </c>
      <c r="E18" s="72" t="s">
        <v>13</v>
      </c>
      <c r="F18" s="73">
        <v>2500</v>
      </c>
      <c r="ALU18" s="1"/>
    </row>
    <row r="19" spans="2:1009" customFormat="1" ht="14.4" thickBot="1" x14ac:dyDescent="0.3">
      <c r="B19" s="78" t="s">
        <v>29</v>
      </c>
      <c r="C19" s="79"/>
      <c r="D19" s="79" t="s">
        <v>58</v>
      </c>
      <c r="E19" s="79"/>
      <c r="F19" s="80"/>
      <c r="ALU19" s="1"/>
    </row>
    <row r="20" spans="2:1009" customFormat="1" x14ac:dyDescent="0.25">
      <c r="B20" s="46">
        <f>B18+1</f>
        <v>8</v>
      </c>
      <c r="C20" s="47" t="s">
        <v>88</v>
      </c>
      <c r="D20" s="48" t="s">
        <v>84</v>
      </c>
      <c r="E20" s="49" t="s">
        <v>13</v>
      </c>
      <c r="F20" s="50">
        <v>150</v>
      </c>
      <c r="ALU20" s="1"/>
    </row>
    <row r="21" spans="2:1009" customFormat="1" x14ac:dyDescent="0.25">
      <c r="B21" s="9">
        <f>B20+1</f>
        <v>9</v>
      </c>
      <c r="C21" s="10" t="s">
        <v>91</v>
      </c>
      <c r="D21" s="13" t="s">
        <v>94</v>
      </c>
      <c r="E21" s="12" t="s">
        <v>43</v>
      </c>
      <c r="F21" s="35">
        <v>12</v>
      </c>
      <c r="ALU21" s="1"/>
    </row>
    <row r="22" spans="2:1009" customFormat="1" x14ac:dyDescent="0.25">
      <c r="B22" s="9">
        <f>B21+1</f>
        <v>10</v>
      </c>
      <c r="C22" s="10" t="s">
        <v>91</v>
      </c>
      <c r="D22" s="13" t="s">
        <v>95</v>
      </c>
      <c r="E22" s="12" t="s">
        <v>43</v>
      </c>
      <c r="F22" s="35">
        <v>12</v>
      </c>
      <c r="ALU22" s="1"/>
    </row>
    <row r="23" spans="2:1009" customFormat="1" ht="14.4" thickBot="1" x14ac:dyDescent="0.3">
      <c r="B23" s="36">
        <f>B22+1</f>
        <v>11</v>
      </c>
      <c r="C23" s="42" t="s">
        <v>79</v>
      </c>
      <c r="D23" s="51" t="s">
        <v>83</v>
      </c>
      <c r="E23" s="37" t="s">
        <v>43</v>
      </c>
      <c r="F23" s="38">
        <v>60</v>
      </c>
      <c r="ALU23" s="1"/>
    </row>
    <row r="24" spans="2:1009" customFormat="1" ht="14.4" thickBot="1" x14ac:dyDescent="0.3">
      <c r="B24" s="74" t="s">
        <v>30</v>
      </c>
      <c r="C24" s="75"/>
      <c r="D24" s="76" t="s">
        <v>45</v>
      </c>
      <c r="E24" s="76"/>
      <c r="F24" s="77"/>
      <c r="ALU24" s="1"/>
    </row>
    <row r="25" spans="2:1009" customFormat="1" ht="14.4" thickBot="1" x14ac:dyDescent="0.3">
      <c r="B25" s="54"/>
      <c r="C25" s="58"/>
      <c r="D25" s="66" t="s">
        <v>62</v>
      </c>
      <c r="E25" s="55"/>
      <c r="F25" s="59"/>
      <c r="ALU25" s="1"/>
    </row>
    <row r="26" spans="2:1009" customFormat="1" x14ac:dyDescent="0.25">
      <c r="B26" s="46">
        <f>B23+1</f>
        <v>12</v>
      </c>
      <c r="C26" s="47" t="s">
        <v>90</v>
      </c>
      <c r="D26" s="48" t="s">
        <v>75</v>
      </c>
      <c r="E26" s="49" t="s">
        <v>13</v>
      </c>
      <c r="F26" s="50">
        <v>2500</v>
      </c>
      <c r="ALU26" s="1"/>
    </row>
    <row r="27" spans="2:1009" customFormat="1" x14ac:dyDescent="0.25">
      <c r="B27" s="9">
        <f>B26+1</f>
        <v>13</v>
      </c>
      <c r="C27" s="10" t="s">
        <v>89</v>
      </c>
      <c r="D27" s="13" t="s">
        <v>78</v>
      </c>
      <c r="E27" s="12" t="s">
        <v>43</v>
      </c>
      <c r="F27" s="35">
        <v>450</v>
      </c>
      <c r="ALU27" s="1"/>
    </row>
    <row r="28" spans="2:1009" customFormat="1" x14ac:dyDescent="0.25">
      <c r="B28" s="9">
        <f t="shared" ref="B28:B29" si="2">B27+1</f>
        <v>14</v>
      </c>
      <c r="C28" s="10" t="s">
        <v>79</v>
      </c>
      <c r="D28" s="13" t="s">
        <v>85</v>
      </c>
      <c r="E28" s="12" t="s">
        <v>43</v>
      </c>
      <c r="F28" s="35">
        <v>230</v>
      </c>
      <c r="ALU28" s="1"/>
    </row>
    <row r="29" spans="2:1009" customFormat="1" x14ac:dyDescent="0.25">
      <c r="B29" s="9">
        <f t="shared" si="2"/>
        <v>15</v>
      </c>
      <c r="C29" s="10" t="s">
        <v>35</v>
      </c>
      <c r="D29" s="13" t="s">
        <v>76</v>
      </c>
      <c r="E29" s="12" t="s">
        <v>13</v>
      </c>
      <c r="F29" s="32">
        <v>2400</v>
      </c>
      <c r="ALU29" s="1"/>
    </row>
    <row r="30" spans="2:1009" customFormat="1" x14ac:dyDescent="0.25">
      <c r="B30" s="9">
        <f t="shared" ref="B30" si="3">B29+1</f>
        <v>16</v>
      </c>
      <c r="C30" s="10" t="s">
        <v>47</v>
      </c>
      <c r="D30" s="13" t="s">
        <v>48</v>
      </c>
      <c r="E30" s="12" t="s">
        <v>13</v>
      </c>
      <c r="F30" s="32">
        <v>2300</v>
      </c>
      <c r="ALU30" s="1"/>
    </row>
    <row r="31" spans="2:1009" customFormat="1" x14ac:dyDescent="0.25">
      <c r="B31" s="9">
        <f t="shared" ref="B31:B34" si="4">B30+1</f>
        <v>17</v>
      </c>
      <c r="C31" s="10" t="s">
        <v>47</v>
      </c>
      <c r="D31" s="13" t="s">
        <v>49</v>
      </c>
      <c r="E31" s="12" t="s">
        <v>13</v>
      </c>
      <c r="F31" s="32">
        <v>2300</v>
      </c>
      <c r="ALU31" s="1"/>
    </row>
    <row r="32" spans="2:1009" customFormat="1" x14ac:dyDescent="0.25">
      <c r="B32" s="9">
        <f t="shared" si="4"/>
        <v>18</v>
      </c>
      <c r="C32" s="10" t="s">
        <v>50</v>
      </c>
      <c r="D32" s="13" t="s">
        <v>77</v>
      </c>
      <c r="E32" s="12" t="s">
        <v>13</v>
      </c>
      <c r="F32" s="32">
        <v>2300</v>
      </c>
      <c r="ALU32" s="1"/>
    </row>
    <row r="33" spans="1:1008" x14ac:dyDescent="0.25">
      <c r="A33"/>
      <c r="B33" s="9">
        <f t="shared" si="4"/>
        <v>19</v>
      </c>
      <c r="C33" s="10" t="s">
        <v>47</v>
      </c>
      <c r="D33" s="13" t="s">
        <v>51</v>
      </c>
      <c r="E33" s="12" t="s">
        <v>13</v>
      </c>
      <c r="F33" s="32">
        <v>2300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</row>
    <row r="34" spans="1:1008" x14ac:dyDescent="0.25">
      <c r="A34"/>
      <c r="B34" s="9">
        <f t="shared" si="4"/>
        <v>20</v>
      </c>
      <c r="C34" s="10" t="s">
        <v>47</v>
      </c>
      <c r="D34" s="13" t="s">
        <v>52</v>
      </c>
      <c r="E34" s="12" t="s">
        <v>13</v>
      </c>
      <c r="F34" s="32">
        <v>2300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</row>
    <row r="35" spans="1:1008" ht="14.4" thickBot="1" x14ac:dyDescent="0.3">
      <c r="A35"/>
      <c r="B35" s="36">
        <f>B34+1</f>
        <v>21</v>
      </c>
      <c r="C35" s="42" t="s">
        <v>53</v>
      </c>
      <c r="D35" s="53" t="s">
        <v>54</v>
      </c>
      <c r="E35" s="37" t="s">
        <v>13</v>
      </c>
      <c r="F35" s="38">
        <v>2300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</row>
    <row r="36" spans="1:1008" ht="15" thickBot="1" x14ac:dyDescent="0.35">
      <c r="A36" s="17"/>
      <c r="B36" s="67"/>
      <c r="C36" s="58"/>
      <c r="D36" s="66" t="s">
        <v>59</v>
      </c>
      <c r="E36" s="68"/>
      <c r="F36" s="59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</row>
    <row r="37" spans="1:1008" ht="14.4" x14ac:dyDescent="0.3">
      <c r="A37" s="17"/>
      <c r="B37" s="46">
        <f>B35+1</f>
        <v>22</v>
      </c>
      <c r="C37" s="47" t="s">
        <v>35</v>
      </c>
      <c r="D37" s="48" t="s">
        <v>61</v>
      </c>
      <c r="E37" s="49" t="s">
        <v>13</v>
      </c>
      <c r="F37" s="50">
        <v>2400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</row>
    <row r="38" spans="1:1008" ht="15" thickBot="1" x14ac:dyDescent="0.35">
      <c r="A38" s="17"/>
      <c r="B38" s="36">
        <f>B37+1</f>
        <v>23</v>
      </c>
      <c r="C38" s="42" t="s">
        <v>46</v>
      </c>
      <c r="D38" s="51" t="s">
        <v>74</v>
      </c>
      <c r="E38" s="37" t="s">
        <v>13</v>
      </c>
      <c r="F38" s="38">
        <v>2500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</row>
    <row r="39" spans="1:1008" ht="14.4" thickBot="1" x14ac:dyDescent="0.3">
      <c r="A39"/>
      <c r="B39" s="64" t="s">
        <v>42</v>
      </c>
      <c r="C39" s="62"/>
      <c r="D39" s="62" t="s">
        <v>82</v>
      </c>
      <c r="E39" s="62"/>
      <c r="F39" s="65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</row>
    <row r="40" spans="1:1008" x14ac:dyDescent="0.25">
      <c r="A40"/>
      <c r="B40" s="46">
        <f>B38+1</f>
        <v>24</v>
      </c>
      <c r="C40" s="47" t="s">
        <v>80</v>
      </c>
      <c r="D40" s="48" t="s">
        <v>87</v>
      </c>
      <c r="E40" s="49" t="s">
        <v>43</v>
      </c>
      <c r="F40" s="50">
        <v>300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</row>
    <row r="41" spans="1:1008" x14ac:dyDescent="0.25">
      <c r="A41"/>
      <c r="B41" s="9">
        <f>B40+1</f>
        <v>25</v>
      </c>
      <c r="C41" s="10" t="s">
        <v>81</v>
      </c>
      <c r="D41" s="13" t="s">
        <v>86</v>
      </c>
      <c r="E41" s="12" t="s">
        <v>43</v>
      </c>
      <c r="F41" s="35">
        <v>50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</row>
    <row r="42" spans="1:1008" ht="14.4" thickBot="1" x14ac:dyDescent="0.3">
      <c r="A42"/>
      <c r="B42" s="36">
        <f>B41+1</f>
        <v>26</v>
      </c>
      <c r="C42" s="42" t="s">
        <v>88</v>
      </c>
      <c r="D42" s="53" t="s">
        <v>60</v>
      </c>
      <c r="E42" s="37" t="s">
        <v>13</v>
      </c>
      <c r="F42" s="38">
        <v>2100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</row>
    <row r="48" spans="1:1008" ht="20.100000000000001" customHeight="1" x14ac:dyDescent="0.25"/>
    <row r="49" ht="20.100000000000001" customHeight="1" x14ac:dyDescent="0.25"/>
    <row r="50" ht="20.100000000000001" customHeight="1" x14ac:dyDescent="0.25"/>
    <row r="232" ht="17.100000000000001" customHeight="1" x14ac:dyDescent="0.25"/>
  </sheetData>
  <mergeCells count="11">
    <mergeCell ref="B1:F1"/>
    <mergeCell ref="B2:H2"/>
    <mergeCell ref="B3:F3"/>
    <mergeCell ref="B5:F5"/>
    <mergeCell ref="B4:F4"/>
    <mergeCell ref="B6:B8"/>
    <mergeCell ref="C6:C8"/>
    <mergeCell ref="D6:D8"/>
    <mergeCell ref="E6:F6"/>
    <mergeCell ref="E7:E8"/>
    <mergeCell ref="F7:F8"/>
  </mergeCells>
  <phoneticPr fontId="19" type="noConversion"/>
  <printOptions horizontalCentered="1"/>
  <pageMargins left="0.23622047244094491" right="0.23622047244094491" top="0.74803149606299213" bottom="0.23622047244094491" header="0.31496062992125984" footer="0.31496062992125984"/>
  <pageSetup paperSize="9" scale="64" fitToWidth="0" orientation="portrait" useFirstPageNumber="1" r:id="rId1"/>
  <rowBreaks count="2" manualBreakCount="2">
    <brk id="63" max="23" man="1"/>
    <brk id="228" max="16383" man="1"/>
  </rowBreaks>
  <colBreaks count="1" manualBreakCount="1">
    <brk id="7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12</vt:i4>
      </vt:variant>
    </vt:vector>
  </HeadingPairs>
  <TitlesOfParts>
    <vt:vector size="14" baseType="lpstr">
      <vt:lpstr>Str_tyt</vt:lpstr>
      <vt:lpstr>Przedmiar</vt:lpstr>
      <vt:lpstr>Przedmiar!jh</vt:lpstr>
      <vt:lpstr>Przedmiar!Obszar_wydruku</vt:lpstr>
      <vt:lpstr>Str_tyt!Obszar_wydruku</vt:lpstr>
      <vt:lpstr>Przedmiar!Print_Area</vt:lpstr>
      <vt:lpstr>Str_tyt!Print_Area</vt:lpstr>
      <vt:lpstr>Przedmiar!Print_Area_0</vt:lpstr>
      <vt:lpstr>Przedmiar!Print_Area_0_0</vt:lpstr>
      <vt:lpstr>Przedmiar!Print_Area_0_0_0</vt:lpstr>
      <vt:lpstr>Przedmiar!Print_Titles</vt:lpstr>
      <vt:lpstr>Przedmiar!Print_Titles_0</vt:lpstr>
      <vt:lpstr>Przedmiar!Print_Titles_0_0</vt:lpstr>
      <vt:lpstr>Przedmiar!Print_Titles_0_0_0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Małgorzata Przeździk</cp:lastModifiedBy>
  <cp:revision>4</cp:revision>
  <cp:lastPrinted>2021-07-05T14:04:00Z</cp:lastPrinted>
  <dcterms:created xsi:type="dcterms:W3CDTF">2002-08-24T18:00:00Z</dcterms:created>
  <dcterms:modified xsi:type="dcterms:W3CDTF">2022-04-12T12:08:03Z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xxx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