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lement 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<sst xmlns="http://schemas.openxmlformats.org/spreadsheetml/2006/main" count="32" uniqueCount="29">
  <si>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Element 1</t>
  </si>
  <si>
    <t>Wykaz zbrojenia</t>
  </si>
  <si>
    <t>Nr pręta</t>
  </si>
  <si>
    <t>Średnica [mm]</t>
  </si>
  <si>
    <t>Długość [cm]</t>
  </si>
  <si>
    <t>Liczba [szt.]</t>
  </si>
  <si>
    <t>Długość całkowita [m]</t>
  </si>
  <si>
    <t>St0S-b</t>
  </si>
  <si>
    <t>RB500W</t>
  </si>
  <si>
    <t>ϕ6</t>
  </si>
  <si>
    <t>ϕ10</t>
  </si>
  <si>
    <t>ϕ12</t>
  </si>
  <si>
    <t>dla ławy fundamentowej długości l = 48,84 m</t>
  </si>
  <si>
    <t>1</t>
  </si>
  <si>
    <t>2</t>
  </si>
  <si>
    <t>3</t>
  </si>
  <si>
    <t>4</t>
  </si>
  <si>
    <t>5</t>
  </si>
  <si>
    <t>6</t>
  </si>
  <si>
    <t>7</t>
  </si>
  <si>
    <t>Długość całkowita wg średnic</t>
  </si>
  <si>
    <t>[m]</t>
  </si>
  <si>
    <t>Masa 1mb pręta</t>
  </si>
  <si>
    <t>[kg/mb]</t>
  </si>
  <si>
    <t>Masa prętów wg średnic</t>
  </si>
  <si>
    <t>[kg]</t>
  </si>
  <si>
    <t>Masa prętów wg gatunków stali</t>
  </si>
  <si>
    <t>Masa całkowita</t>
  </si>
  <si>
    <t>UWAGA: Długość pręta jest długością obliczoną na podstawie wymiarów w osi pręta (metoda B wg PN-EN ISO 3766:2006)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</si>
</sst>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1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2" fillId="0" borderId="0" xfId="0" applyNumberFormat="1" applyAlignment="1">
      <alignment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vertical="center" wrapText="1"/>
    </xf>
    <xf numFmtId="0" fontId="2" fillId="0" borderId="1" xfId="0" applyNumberFormat="1" applyAlignment="1">
      <alignment horizontal="center" vertical="center" wrapText="1"/>
    </xf>
    <xf numFmtId="0" fontId="2" fillId="0" borderId="2" xfId="0" applyNumberFormat="1" applyAlignment="1">
      <alignment horizontal="center" vertical="center" wrapText="1"/>
    </xf>
    <xf numFmtId="0" fontId="2" fillId="0" borderId="3" xfId="0" applyNumberFormat="1" applyAlignment="1">
      <alignment horizontal="center" vertical="center" wrapText="1"/>
    </xf>
    <xf numFmtId="0" fontId="2" fillId="0" borderId="4" xfId="0" applyNumberFormat="1" applyAlignment="1">
      <alignment horizontal="center" vertical="center" wrapText="1"/>
    </xf>
    <xf numFmtId="0" fontId="2" fillId="0" borderId="5" xfId="0" applyNumberFormat="1" applyAlignment="1">
      <alignment horizontal="center" vertical="center" wrapText="1"/>
    </xf>
    <xf numFmtId="0" fontId="2" fillId="0" borderId="6" xfId="0" applyNumberFormat="1" applyAlignment="1">
      <alignment horizontal="center" vertical="center" wrapText="1"/>
    </xf>
    <xf numFmtId="0" fontId="2" fillId="0" borderId="7" xfId="0" applyNumberFormat="1" applyAlignment="1">
      <alignment horizontal="center" vertical="center" wrapText="1"/>
    </xf>
    <xf numFmtId="0" fontId="2" fillId="0" borderId="8" xfId="0" applyNumberFormat="1" applyAlignment="1">
      <alignment horizontal="center" vertical="center" wrapText="1"/>
    </xf>
    <xf numFmtId="0" fontId="2" fillId="0" borderId="9" xfId="0" applyNumberFormat="1" applyAlignment="1">
      <alignment horizontal="center" vertical="center" wrapText="1"/>
    </xf>
    <xf numFmtId="0" fontId="2" fillId="0" borderId="10" xfId="0" applyNumberFormat="1" applyAlignment="1">
      <alignment horizontal="center" vertical="center" wrapText="1"/>
    </xf>
    <xf numFmtId="0" fontId="2" fillId="0" borderId="11" xfId="0" applyNumberFormat="1" applyAlignment="1">
      <alignment horizontal="center" vertical="center" wrapText="1"/>
    </xf>
    <xf numFmtId="0" fontId="2" fillId="0" borderId="12" xfId="0" applyNumberFormat="1" applyAlignment="1">
      <alignment horizontal="center" vertical="center" wrapText="1"/>
    </xf>
    <xf numFmtId="0" fontId="2" fillId="0" borderId="13" xfId="0" applyNumberFormat="1" applyAlignment="1">
      <alignment horizontal="center" vertical="center" wrapText="1"/>
    </xf>
    <xf numFmtId="0" fontId="2" fillId="0" borderId="14" xfId="0" applyNumberFormat="1" applyAlignment="1">
      <alignment horizontal="center" vertical="center" wrapText="1"/>
    </xf>
    <xf numFmtId="0" fontId="2" fillId="0" borderId="15" xfId="0" applyNumberFormat="1" applyAlignment="1">
      <alignment horizontal="center" vertical="center" wrapText="1"/>
    </xf>
    <xf numFmtId="0" fontId="2" fillId="0" borderId="16" xfId="0" applyNumberFormat="1" applyAlignment="1">
      <alignment horizontal="center" vertical="center" wrapText="1"/>
    </xf>
    <xf numFmtId="0" fontId="2" fillId="0" borderId="0" xfId="0" applyNumberFormat="1" applyAlignment="1">
      <alignment/>
    </xf>
    <xf numFmtId="0" fontId="2" fillId="0" borderId="0" xfId="0" applyNumberFormat="1" applyAlignment="1">
      <alignment horizontal="center"/>
    </xf>
    <xf numFmtId="0" fontId="2" fillId="0" borderId="1" xfId="0" applyNumberFormat="1" applyAlignment="1">
      <alignment horizontal="center"/>
    </xf>
    <xf numFmtId="0" fontId="2" fillId="0" borderId="2" xfId="0" applyNumberFormat="1" applyAlignment="1">
      <alignment horizontal="center"/>
    </xf>
    <xf numFmtId="0" fontId="2" fillId="0" borderId="17" xfId="0" applyNumberFormat="1" applyAlignment="1">
      <alignment horizontal="center"/>
    </xf>
    <xf numFmtId="0" fontId="2" fillId="0" borderId="18" xfId="0" applyNumberFormat="1" applyAlignment="1">
      <alignment horizontal="center"/>
    </xf>
    <xf numFmtId="0" fontId="2" fillId="0" borderId="19" xfId="0" applyNumberFormat="1" applyAlignment="1">
      <alignment horizontal="center"/>
    </xf>
    <xf numFmtId="0" fontId="2" fillId="0" borderId="20" xfId="0" applyNumberFormat="1" applyAlignment="1">
      <alignment horizontal="center"/>
    </xf>
    <xf numFmtId="0" fontId="2" fillId="0" borderId="21" xfId="0" applyNumberFormat="1" applyAlignment="1">
      <alignment horizontal="center"/>
    </xf>
    <xf numFmtId="0" fontId="2" fillId="0" borderId="22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Alignment="1">
      <alignment horizontal="center"/>
    </xf>
    <xf numFmtId="0" fontId="0" fillId="0" borderId="2" xfId="0" applyNumberFormat="1" applyAlignment="1">
      <alignment horizontal="center"/>
    </xf>
    <xf numFmtId="0" fontId="0" fillId="0" borderId="17" xfId="0" applyNumberFormat="1" applyAlignment="1">
      <alignment horizontal="center"/>
    </xf>
    <xf numFmtId="0" fontId="0" fillId="0" borderId="18" xfId="0" applyNumberFormat="1" applyAlignment="1">
      <alignment horizontal="center"/>
    </xf>
    <xf numFmtId="0" fontId="0" fillId="0" borderId="19" xfId="0" applyNumberFormat="1" applyAlignment="1">
      <alignment horizontal="center"/>
    </xf>
    <xf numFmtId="0" fontId="0" fillId="0" borderId="20" xfId="0" applyNumberFormat="1" applyAlignment="1">
      <alignment horizontal="center"/>
    </xf>
    <xf numFmtId="0" fontId="0" fillId="0" borderId="23" xfId="0" applyNumberFormat="1" applyAlignment="1">
      <alignment horizontal="center"/>
    </xf>
    <xf numFmtId="0" fontId="0" fillId="0" borderId="24" xfId="0" applyNumberFormat="1" applyAlignment="1">
      <alignment horizontal="center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7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0" fillId="0" borderId="20" xfId="0" applyNumberFormat="1" applyAlignment="1">
      <alignment horizontal="center"/>
    </xf>
    <xf numFmtId="0" fontId="0" fillId="0" borderId="18" xfId="0" applyNumberFormat="1" applyAlignment="1">
      <alignment horizontal="center"/>
    </xf>
    <xf numFmtId="0" fontId="0" fillId="0" borderId="22" xfId="0" applyNumberFormat="1" applyAlignment="1">
      <alignment horizontal="center"/>
    </xf>
    <xf numFmtId="0" fontId="1" fillId="0" borderId="20" xfId="0" applyNumberFormat="1" applyAlignment="1">
      <alignment horizontal="center"/>
    </xf>
    <xf numFmtId="0" fontId="1" fillId="0" borderId="18" xfId="0" applyNumberFormat="1" applyAlignment="1">
      <alignment horizontal="center"/>
    </xf>
    <xf numFmtId="0" fontId="1" fillId="0" borderId="22" xfId="0" applyNumberFormat="1" applyAlignment="1">
      <alignment horizontal="center"/>
    </xf>
    <xf numFmtId="2" fontId="1" fillId="0" borderId="18" xfId="0" applyNumberFormat="1" applyAlignment="1">
      <alignment horizontal="center"/>
    </xf>
    <xf numFmtId="2" fontId="1" fillId="0" borderId="19" xfId="0" applyNumberFormat="1" applyAlignment="1">
      <alignment horizontal="center"/>
    </xf>
    <xf numFmtId="2" fontId="1" fillId="0" borderId="20" xfId="0" applyNumberFormat="1" applyAlignment="1">
      <alignment horizontal="center"/>
    </xf>
    <xf numFmtId="2" fontId="1" fillId="0" borderId="23" xfId="0" applyNumberFormat="1" applyAlignment="1">
      <alignment horizontal="center"/>
    </xf>
    <xf numFmtId="2" fontId="1" fillId="0" borderId="24" xfId="0" applyNumberFormat="1" applyAlignment="1">
      <alignment horizontal="center"/>
    </xf>
    <xf numFmtId="2" fontId="1" fillId="0" borderId="22" xfId="0" applyNumberFormat="1" applyAlignment="1">
      <alignment horizontal="center"/>
    </xf>
    <xf numFmtId="2" fontId="1" fillId="0" borderId="25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Alignment="1">
      <alignment horizontal="center"/>
    </xf>
    <xf numFmtId="2" fontId="0" fillId="0" borderId="2" xfId="0" applyNumberFormat="1" applyAlignment="1">
      <alignment horizontal="center"/>
    </xf>
    <xf numFmtId="2" fontId="0" fillId="0" borderId="17" xfId="0" applyNumberFormat="1" applyAlignment="1">
      <alignment horizontal="center"/>
    </xf>
    <xf numFmtId="2" fontId="0" fillId="0" borderId="18" xfId="0" applyNumberFormat="1" applyAlignment="1">
      <alignment horizontal="center"/>
    </xf>
    <xf numFmtId="2" fontId="0" fillId="0" borderId="19" xfId="0" applyNumberFormat="1" applyAlignment="1">
      <alignment horizontal="center"/>
    </xf>
    <xf numFmtId="2" fontId="0" fillId="0" borderId="20" xfId="0" applyNumberFormat="1" applyAlignment="1">
      <alignment horizontal="center"/>
    </xf>
    <xf numFmtId="2" fontId="0" fillId="0" borderId="23" xfId="0" applyNumberFormat="1" applyAlignment="1">
      <alignment horizontal="center"/>
    </xf>
    <xf numFmtId="2" fontId="0" fillId="0" borderId="24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Alignment="1">
      <alignment horizontal="right"/>
    </xf>
    <xf numFmtId="0" fontId="0" fillId="0" borderId="2" xfId="0" applyNumberFormat="1" applyAlignment="1">
      <alignment horizontal="right"/>
    </xf>
    <xf numFmtId="0" fontId="0" fillId="0" borderId="17" xfId="0" applyNumberFormat="1" applyAlignment="1">
      <alignment horizontal="right"/>
    </xf>
    <xf numFmtId="0" fontId="0" fillId="0" borderId="18" xfId="0" applyNumberFormat="1" applyAlignment="1">
      <alignment horizontal="right"/>
    </xf>
    <xf numFmtId="0" fontId="0" fillId="0" borderId="21" xfId="0" applyNumberFormat="1" applyAlignment="1">
      <alignment horizontal="right"/>
    </xf>
    <xf numFmtId="0" fontId="0" fillId="0" borderId="22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1" xfId="0" applyNumberFormat="1" applyAlignment="1">
      <alignment horizontal="center"/>
    </xf>
    <xf numFmtId="164" fontId="0" fillId="0" borderId="2" xfId="0" applyNumberFormat="1" applyAlignment="1">
      <alignment horizontal="center"/>
    </xf>
    <xf numFmtId="164" fontId="0" fillId="0" borderId="17" xfId="0" applyNumberFormat="1" applyAlignment="1">
      <alignment horizontal="center"/>
    </xf>
    <xf numFmtId="164" fontId="0" fillId="0" borderId="18" xfId="0" applyNumberFormat="1" applyAlignment="1">
      <alignment horizontal="center"/>
    </xf>
    <xf numFmtId="164" fontId="0" fillId="0" borderId="19" xfId="0" applyNumberFormat="1" applyAlignment="1">
      <alignment horizontal="center"/>
    </xf>
    <xf numFmtId="164" fontId="0" fillId="0" borderId="20" xfId="0" applyNumberFormat="1" applyAlignment="1">
      <alignment horizontal="center"/>
    </xf>
    <xf numFmtId="164" fontId="0" fillId="0" borderId="23" xfId="0" applyNumberFormat="1" applyAlignment="1">
      <alignment horizontal="center"/>
    </xf>
    <xf numFmtId="164" fontId="0" fillId="0" borderId="24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" xfId="0" applyNumberFormat="1" applyAlignment="1">
      <alignment horizontal="center"/>
    </xf>
    <xf numFmtId="164" fontId="0" fillId="0" borderId="2" xfId="0" applyNumberFormat="1" applyAlignment="1">
      <alignment horizontal="center"/>
    </xf>
    <xf numFmtId="164" fontId="0" fillId="0" borderId="17" xfId="0" applyNumberFormat="1" applyAlignment="1">
      <alignment horizontal="center"/>
    </xf>
    <xf numFmtId="164" fontId="0" fillId="0" borderId="18" xfId="0" applyNumberFormat="1" applyAlignment="1">
      <alignment horizontal="center"/>
    </xf>
    <xf numFmtId="164" fontId="0" fillId="0" borderId="19" xfId="0" applyNumberFormat="1" applyAlignment="1">
      <alignment horizontal="center"/>
    </xf>
    <xf numFmtId="164" fontId="0" fillId="0" borderId="20" xfId="0" applyNumberFormat="1" applyAlignment="1">
      <alignment horizontal="center"/>
    </xf>
    <xf numFmtId="164" fontId="0" fillId="0" borderId="21" xfId="0" applyNumberFormat="1" applyAlignment="1">
      <alignment horizontal="center"/>
    </xf>
    <xf numFmtId="164" fontId="0" fillId="0" borderId="22" xfId="0" applyNumberForma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Alignment="1">
      <alignment/>
    </xf>
    <xf numFmtId="1" fontId="1" fillId="0" borderId="0" xfId="0" applyNumberFormat="1" applyAlignment="1">
      <alignment horizontal="center"/>
    </xf>
    <xf numFmtId="1" fontId="1" fillId="0" borderId="1" xfId="0" applyNumberFormat="1" applyAlignment="1">
      <alignment horizontal="center"/>
    </xf>
    <xf numFmtId="1" fontId="1" fillId="0" borderId="2" xfId="0" applyNumberFormat="1" applyAlignment="1">
      <alignment horizontal="center"/>
    </xf>
    <xf numFmtId="1" fontId="1" fillId="0" borderId="17" xfId="0" applyNumberFormat="1" applyAlignment="1">
      <alignment horizontal="center"/>
    </xf>
    <xf numFmtId="1" fontId="1" fillId="0" borderId="18" xfId="0" applyNumberFormat="1" applyAlignment="1">
      <alignment horizontal="center"/>
    </xf>
    <xf numFmtId="1" fontId="1" fillId="0" borderId="19" xfId="0" applyNumberFormat="1" applyAlignment="1">
      <alignment horizontal="center"/>
    </xf>
    <xf numFmtId="1" fontId="1" fillId="0" borderId="20" xfId="0" applyNumberFormat="1" applyAlignment="1">
      <alignment horizontal="center"/>
    </xf>
    <xf numFmtId="1" fontId="1" fillId="0" borderId="21" xfId="0" applyNumberFormat="1" applyAlignment="1">
      <alignment horizontal="center"/>
    </xf>
    <xf numFmtId="1" fontId="1" fillId="0" borderId="22" xfId="0" applyNumberFormat="1" applyAlignment="1">
      <alignment horizontal="center"/>
    </xf>
    <xf numFmtId="0" fontId="2" fillId="0" borderId="26" xfId="0" applyNumberFormat="1" applyAlignment="1">
      <alignment horizontal="center" vertical="center" wrapText="1"/>
    </xf>
    <xf numFmtId="0" fontId="2" fillId="0" borderId="27" xfId="0" applyNumberFormat="1" applyAlignment="1">
      <alignment horizontal="center" vertical="center" wrapText="1"/>
    </xf>
    <xf numFmtId="0" fontId="2" fillId="0" borderId="28" xfId="0" applyNumberFormat="1" applyAlignment="1">
      <alignment horizontal="center"/>
    </xf>
    <xf numFmtId="0" fontId="2" fillId="0" borderId="29" xfId="0" applyNumberFormat="1" applyAlignment="1">
      <alignment horizontal="center"/>
    </xf>
    <xf numFmtId="0" fontId="2" fillId="0" borderId="30" xfId="0" applyNumberFormat="1" applyAlignment="1">
      <alignment horizontal="center"/>
    </xf>
    <xf numFmtId="0" fontId="2" fillId="0" borderId="31" xfId="0" applyNumberFormat="1" applyAlignment="1">
      <alignment horizontal="center"/>
    </xf>
    <xf numFmtId="0" fontId="2" fillId="0" borderId="32" xfId="0" applyNumberFormat="1" applyAlignment="1">
      <alignment horizontal="center" vertical="center" wrapText="1"/>
    </xf>
    <xf numFmtId="0" fontId="2" fillId="0" borderId="33" xfId="0" applyNumberFormat="1" applyAlignment="1">
      <alignment horizontal="center"/>
    </xf>
    <xf numFmtId="0" fontId="2" fillId="0" borderId="34" xfId="0" applyNumberFormat="1" applyAlignment="1">
      <alignment horizontal="center" vertical="center" wrapText="1"/>
    </xf>
    <xf numFmtId="0" fontId="2" fillId="0" borderId="35" xfId="0" applyNumberFormat="1" applyAlignment="1">
      <alignment horizontal="center" vertical="center" wrapText="1"/>
    </xf>
    <xf numFmtId="0" fontId="0" fillId="0" borderId="36" xfId="0" applyNumberFormat="1" applyAlignment="1">
      <alignment horizontal="center"/>
    </xf>
    <xf numFmtId="0" fontId="0" fillId="0" borderId="37" xfId="0" applyNumberFormat="1" applyAlignment="1">
      <alignment horizontal="center"/>
    </xf>
    <xf numFmtId="0" fontId="1" fillId="0" borderId="28" xfId="0" applyNumberFormat="1" applyAlignment="1">
      <alignment horizontal="center"/>
    </xf>
    <xf numFmtId="0" fontId="1" fillId="0" borderId="38" xfId="0" applyNumberFormat="1" applyAlignment="1">
      <alignment horizontal="center"/>
    </xf>
    <xf numFmtId="0" fontId="1" fillId="0" borderId="29" xfId="0" applyNumberFormat="1" applyAlignment="1">
      <alignment horizontal="center"/>
    </xf>
    <xf numFmtId="2" fontId="1" fillId="0" borderId="39" xfId="0" applyNumberFormat="1" applyAlignment="1">
      <alignment horizontal="center"/>
    </xf>
    <xf numFmtId="2" fontId="1" fillId="0" borderId="40" xfId="0" applyNumberFormat="1" applyAlignment="1">
      <alignment horizontal="center"/>
    </xf>
    <xf numFmtId="0" fontId="0" fillId="0" borderId="41" xfId="0" applyNumberFormat="1" applyAlignment="1">
      <alignment horizontal="center"/>
    </xf>
    <xf numFmtId="2" fontId="0" fillId="0" borderId="42" xfId="0" applyNumberFormat="1" applyAlignment="1">
      <alignment horizontal="center"/>
    </xf>
    <xf numFmtId="0" fontId="0" fillId="0" borderId="43" xfId="0" applyNumberFormat="1" applyAlignment="1">
      <alignment horizontal="center"/>
    </xf>
    <xf numFmtId="2" fontId="0" fillId="0" borderId="36" xfId="0" applyNumberFormat="1" applyAlignment="1">
      <alignment horizontal="center"/>
    </xf>
    <xf numFmtId="2" fontId="0" fillId="0" borderId="37" xfId="0" applyNumberFormat="1" applyAlignment="1">
      <alignment horizontal="center"/>
    </xf>
    <xf numFmtId="0" fontId="0" fillId="0" borderId="28" xfId="0" applyNumberFormat="1" applyAlignment="1">
      <alignment/>
    </xf>
    <xf numFmtId="0" fontId="0" fillId="0" borderId="38" xfId="0" applyNumberFormat="1" applyAlignment="1">
      <alignment/>
    </xf>
    <xf numFmtId="0" fontId="0" fillId="0" borderId="29" xfId="0" applyNumberFormat="1" applyAlignment="1">
      <alignment/>
    </xf>
    <xf numFmtId="0" fontId="0" fillId="0" borderId="30" xfId="0" applyNumberFormat="1" applyAlignment="1">
      <alignment horizontal="right"/>
    </xf>
    <xf numFmtId="164" fontId="0" fillId="0" borderId="39" xfId="0" applyNumberFormat="1" applyAlignment="1">
      <alignment horizontal="center"/>
    </xf>
    <xf numFmtId="164" fontId="0" fillId="0" borderId="40" xfId="0" applyNumberFormat="1" applyAlignment="1">
      <alignment horizontal="center"/>
    </xf>
    <xf numFmtId="0" fontId="0" fillId="0" borderId="44" xfId="0" applyNumberFormat="1" applyAlignment="1">
      <alignment/>
    </xf>
    <xf numFmtId="0" fontId="0" fillId="0" borderId="42" xfId="0" applyNumberFormat="1" applyAlignment="1">
      <alignment horizontal="center"/>
    </xf>
    <xf numFmtId="164" fontId="0" fillId="0" borderId="42" xfId="0" applyNumberFormat="1" applyAlignment="1">
      <alignment horizontal="center"/>
    </xf>
    <xf numFmtId="164" fontId="0" fillId="0" borderId="33" xfId="0" applyNumberFormat="1" applyAlignment="1">
      <alignment horizontal="center"/>
    </xf>
    <xf numFmtId="0" fontId="0" fillId="0" borderId="45" xfId="0" applyNumberFormat="1" applyAlignment="1">
      <alignment/>
    </xf>
    <xf numFmtId="0" fontId="0" fillId="0" borderId="46" xfId="0" applyNumberFormat="1" applyAlignment="1">
      <alignment/>
    </xf>
    <xf numFmtId="0" fontId="0" fillId="0" borderId="47" xfId="0" applyNumberFormat="1" applyAlignment="1">
      <alignment/>
    </xf>
    <xf numFmtId="0" fontId="0" fillId="0" borderId="48" xfId="0" applyNumberFormat="1" applyAlignment="1">
      <alignment horizontal="right"/>
    </xf>
    <xf numFmtId="1" fontId="1" fillId="0" borderId="45" xfId="0" applyNumberFormat="1" applyAlignment="1">
      <alignment horizontal="center"/>
    </xf>
    <xf numFmtId="1" fontId="1" fillId="0" borderId="47" xfId="0" applyNumberFormat="1" applyAlignment="1">
      <alignment horizontal="center"/>
    </xf>
    <xf numFmtId="1" fontId="1" fillId="0" borderId="48" xfId="0" applyNumberFormat="1" applyAlignment="1">
      <alignment horizontal="center"/>
    </xf>
    <xf numFmtId="1" fontId="1" fillId="0" borderId="49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</cols>
  <sheetData>
    <row r="1" ht="12.75">
      <c r="A1" s="2" t="s">
        <v>0</v>
      </c>
    </row>
    <row r="2" spans="1:8" ht="12.75">
      <c r="A2" s="5" t="s">
        <v>1</v>
      </c>
      <c r="B2" s="5"/>
      <c r="C2" s="5"/>
      <c r="D2" s="5"/>
      <c r="E2" s="5"/>
      <c r="F2" s="5"/>
      <c r="G2" s="5"/>
      <c r="H2" s="5"/>
    </row>
    <row r="3" spans="1:8" ht="12.75">
      <c r="A3" s="114" t="s">
        <v>2</v>
      </c>
      <c r="B3" s="113" t="s">
        <v>3</v>
      </c>
      <c r="C3" s="113" t="s">
        <v>4</v>
      </c>
      <c r="D3" s="113" t="s">
        <v>5</v>
      </c>
      <c r="E3" s="115" t="s">
        <v>6</v>
      </c>
      <c r="F3" s="116"/>
      <c r="G3" s="116"/>
      <c r="H3" s="118"/>
    </row>
    <row r="4" spans="1:8" ht="12.75">
      <c r="A4" s="119"/>
      <c r="B4" s="19"/>
      <c r="C4" s="19"/>
      <c r="D4" s="19"/>
      <c r="E4" s="33" t="s">
        <v>7</v>
      </c>
      <c r="F4" s="35"/>
      <c r="G4" s="33" t="s">
        <v>8</v>
      </c>
      <c r="H4" s="120"/>
    </row>
    <row r="5" spans="1:8" ht="12.75">
      <c r="A5" s="122"/>
      <c r="B5" s="121"/>
      <c r="C5" s="121"/>
      <c r="D5" s="121"/>
      <c r="E5" s="123" t="s">
        <v>9</v>
      </c>
      <c r="F5" s="123" t="s">
        <v>10</v>
      </c>
      <c r="G5" s="123" t="s">
        <v>10</v>
      </c>
      <c r="H5" s="124" t="s">
        <v>11</v>
      </c>
    </row>
    <row r="6" spans="1:8" ht="12.75">
      <c r="A6" s="126" t="s">
        <v>12</v>
      </c>
      <c r="B6" s="127"/>
      <c r="C6" s="127"/>
      <c r="D6" s="127"/>
      <c r="E6" s="128"/>
      <c r="F6" s="128"/>
      <c r="G6" s="128"/>
      <c r="H6" s="129"/>
    </row>
    <row r="7" spans="1:8" ht="12.75">
      <c r="A7" s="130" t="s">
        <v>13</v>
      </c>
      <c r="B7" s="44">
        <v>12</v>
      </c>
      <c r="C7" s="44">
        <v>35</v>
      </c>
      <c r="D7" s="44">
        <v>245</v>
      </c>
      <c r="E7" s="75"/>
      <c r="F7" s="75"/>
      <c r="G7" s="75"/>
      <c r="H7" s="131">
        <f>C7*D7/100</f>
      </c>
    </row>
    <row r="8" spans="1:8" ht="12.75">
      <c r="A8" s="130" t="s">
        <v>14</v>
      </c>
      <c r="B8" s="44">
        <v>6</v>
      </c>
      <c r="C8" s="44">
        <v>5128</v>
      </c>
      <c r="D8" s="44">
        <v>2</v>
      </c>
      <c r="E8" s="75">
        <f>C8*D8/100</f>
      </c>
      <c r="F8" s="75"/>
      <c r="G8" s="75"/>
      <c r="H8" s="131"/>
    </row>
    <row r="9" spans="1:8" ht="12.75">
      <c r="A9" s="130" t="s">
        <v>15</v>
      </c>
      <c r="B9" s="44">
        <v>12</v>
      </c>
      <c r="C9" s="44">
        <v>5128</v>
      </c>
      <c r="D9" s="44">
        <v>4</v>
      </c>
      <c r="E9" s="75"/>
      <c r="F9" s="75"/>
      <c r="G9" s="75"/>
      <c r="H9" s="131">
        <f>C9*D9/100</f>
      </c>
    </row>
    <row r="10" spans="1:8" ht="12.75">
      <c r="A10" s="130" t="s">
        <v>16</v>
      </c>
      <c r="B10" s="44">
        <v>6</v>
      </c>
      <c r="C10" s="44">
        <v>89</v>
      </c>
      <c r="D10" s="44">
        <v>196</v>
      </c>
      <c r="E10" s="75">
        <f>C10*D10/100</f>
      </c>
      <c r="F10" s="75"/>
      <c r="G10" s="75"/>
      <c r="H10" s="131"/>
    </row>
    <row r="11" spans="1:8" ht="12.75">
      <c r="A11" s="130" t="s">
        <v>17</v>
      </c>
      <c r="B11" s="44">
        <v>10</v>
      </c>
      <c r="C11" s="44">
        <v>5128</v>
      </c>
      <c r="D11" s="44">
        <v>12</v>
      </c>
      <c r="E11" s="75"/>
      <c r="F11" s="75">
        <f>C11*D11/100</f>
      </c>
      <c r="G11" s="75"/>
      <c r="H11" s="131"/>
    </row>
    <row r="12" spans="1:8" ht="12.75">
      <c r="A12" s="130" t="s">
        <v>18</v>
      </c>
      <c r="B12" s="44">
        <v>10</v>
      </c>
      <c r="C12" s="44">
        <v>108</v>
      </c>
      <c r="D12" s="44">
        <v>654</v>
      </c>
      <c r="E12" s="75"/>
      <c r="F12" s="75"/>
      <c r="G12" s="75">
        <f>C12*D12/100</f>
      </c>
      <c r="H12" s="131"/>
    </row>
    <row r="13" spans="1:8" ht="12.75">
      <c r="A13" s="132" t="s">
        <v>19</v>
      </c>
      <c r="B13" s="123">
        <v>10</v>
      </c>
      <c r="C13" s="123">
        <v>31</v>
      </c>
      <c r="D13" s="123">
        <v>327</v>
      </c>
      <c r="E13" s="133"/>
      <c r="F13" s="133"/>
      <c r="G13" s="133">
        <f>C13*D13/100</f>
      </c>
      <c r="H13" s="134"/>
    </row>
    <row r="14" spans="1:8" ht="12.75">
      <c r="A14" s="136" t="s">
        <v>20</v>
      </c>
      <c r="B14" s="137"/>
      <c r="C14" s="137"/>
      <c r="D14" s="138" t="s">
        <v>21</v>
      </c>
      <c r="E14" s="139">
        <f>ROUNDUP(SUM(E6:E13),1)</f>
      </c>
      <c r="F14" s="139">
        <f>ROUNDUP(SUM(F6:F13),1)</f>
      </c>
      <c r="G14" s="139">
        <f>ROUNDUP(SUM(G6:G13),1)</f>
      </c>
      <c r="H14" s="140">
        <f>ROUNDUP(SUM(H6:H13),1)</f>
      </c>
    </row>
    <row r="15" spans="1:8" ht="12.75">
      <c r="A15" s="141" t="s">
        <v>22</v>
      </c>
      <c r="B15" s="48"/>
      <c r="C15" s="48"/>
      <c r="D15" s="82" t="s">
        <v>23</v>
      </c>
      <c r="E15" s="44">
        <v>0.222</v>
      </c>
      <c r="F15" s="44">
        <v>0.617</v>
      </c>
      <c r="G15" s="44">
        <v>0.617</v>
      </c>
      <c r="H15" s="142">
        <v>0.888</v>
      </c>
    </row>
    <row r="16" spans="1:8" ht="12.75">
      <c r="A16" s="141" t="s">
        <v>24</v>
      </c>
      <c r="B16" s="48"/>
      <c r="C16" s="48"/>
      <c r="D16" s="82" t="s">
        <v>25</v>
      </c>
      <c r="E16" s="91">
        <f>E15*E14</f>
      </c>
      <c r="F16" s="91">
        <f>F15*F14</f>
      </c>
      <c r="G16" s="91">
        <f>G15*G14</f>
      </c>
      <c r="H16" s="143">
        <f>H15*H14</f>
      </c>
    </row>
    <row r="17" spans="1:8" ht="12.75">
      <c r="A17" s="141" t="s">
        <v>26</v>
      </c>
      <c r="B17" s="48"/>
      <c r="C17" s="48"/>
      <c r="D17" s="82" t="s">
        <v>25</v>
      </c>
      <c r="E17" s="99">
        <f>SUM(E16:F16)</f>
      </c>
      <c r="F17" s="101"/>
      <c r="G17" s="99">
        <f>SUM(G16:H16)</f>
      </c>
      <c r="H17" s="144"/>
    </row>
    <row r="18" spans="1:8" ht="12.75">
      <c r="A18" s="146" t="s">
        <v>27</v>
      </c>
      <c r="B18" s="147"/>
      <c r="C18" s="147"/>
      <c r="D18" s="148" t="s">
        <v>25</v>
      </c>
      <c r="E18" s="149">
        <f>ROUNDUP(SUM(E17:H17),0)</f>
      </c>
      <c r="F18" s="150"/>
      <c r="G18" s="150"/>
      <c r="H18" s="152"/>
    </row>
    <row r="19" spans="1:8" s="1" customFormat="1" ht="25.5" customHeight="1">
      <c r="A19" s="154" t="s">
        <v>28</v>
      </c>
      <c r="B19" s="154"/>
      <c r="C19" s="154"/>
      <c r="D19" s="154"/>
      <c r="E19" s="154"/>
      <c r="F19" s="154"/>
      <c r="G19" s="154"/>
      <c r="H19" s="154"/>
    </row>
  </sheetData>
  <mergeCells count="18">
    <mergeCell ref="A2:H2"/>
    <mergeCell ref="A3:A5"/>
    <mergeCell ref="B3:B5"/>
    <mergeCell ref="C3:C5"/>
    <mergeCell ref="D3:D5"/>
    <mergeCell ref="E3:H3"/>
    <mergeCell ref="E4:F4"/>
    <mergeCell ref="G4:H4"/>
    <mergeCell ref="A6:H6"/>
    <mergeCell ref="A14:C14"/>
    <mergeCell ref="A15:C15"/>
    <mergeCell ref="A16:C16"/>
    <mergeCell ref="A17:C17"/>
    <mergeCell ref="A18:C18"/>
    <mergeCell ref="E17:F17"/>
    <mergeCell ref="G17:H17"/>
    <mergeCell ref="E18:H18"/>
    <mergeCell ref="A19:H19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